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" sheetId="1" state="visible" r:id="rId1"/>
    <sheet xmlns:r="http://schemas.openxmlformats.org/officeDocument/2006/relationships" name="Events" sheetId="2" state="visible" r:id="rId2"/>
    <sheet xmlns:r="http://schemas.openxmlformats.org/officeDocument/2006/relationships" name="Lists" sheetId="3" state="visible" r:id="rId3"/>
  </sheets>
  <definedNames>
    <definedName name="_xlnm._FilterDatabase" localSheetId="1" hidden="1">'Events'!$A$1:$F$101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m/d/yyyy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sz val="24"/>
    </font>
    <font>
      <b val="1"/>
    </font>
    <font>
      <b val="1"/>
      <sz val="18"/>
    </font>
    <font>
      <sz val="10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0" fontId="5" fillId="0" borderId="1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</cols>
  <sheetData>
    <row r="1">
      <c r="A1" s="1" t="inlineStr">
        <is>
          <t>2026 CONTENT CALENDAR</t>
        </is>
      </c>
    </row>
    <row r="2">
      <c r="A2" s="2" t="inlineStr">
        <is>
          <t>Year</t>
        </is>
      </c>
      <c r="B2" t="n">
        <v>2026</v>
      </c>
      <c r="D2" s="2" t="inlineStr">
        <is>
          <t>Month</t>
        </is>
      </c>
      <c r="E2" t="n">
        <v>8</v>
      </c>
      <c r="G2" t="inlineStr">
        <is>
          <t>Enter events on the Events sheet →</t>
        </is>
      </c>
    </row>
    <row r="4">
      <c r="A4" s="3">
        <f>TEXT(DATE($B$2,$E$2,1),"mmmm yyyy")</f>
        <v/>
      </c>
    </row>
    <row r="5">
      <c r="A5" s="4" t="inlineStr">
        <is>
          <t>Sunday</t>
        </is>
      </c>
      <c r="B5" s="4" t="inlineStr">
        <is>
          <t>Monday</t>
        </is>
      </c>
      <c r="C5" s="4" t="inlineStr">
        <is>
          <t>Tuesday</t>
        </is>
      </c>
      <c r="D5" s="4" t="inlineStr">
        <is>
          <t>Wednesday</t>
        </is>
      </c>
      <c r="E5" s="4" t="inlineStr">
        <is>
          <t>Thursday</t>
        </is>
      </c>
      <c r="F5" s="4" t="inlineStr">
        <is>
          <t>Friday</t>
        </is>
      </c>
      <c r="G5" s="4" t="inlineStr">
        <is>
          <t>Saturday</t>
        </is>
      </c>
    </row>
    <row r="6" ht="88" customHeight="1">
      <c r="A6" s="5">
        <f>IF(MONTH(DATE($B$2,$E$2,1)-WEEKDAY(DATE($B$2,$E$2,1),1)+1+0)&lt;&gt;$E$2,"",DAY(DATE($B$2,$E$2,1)-WEEKDAY(DATE($B$2,$E$2,1),1)+1+0)&amp;CHAR(10)&amp;IF(IFERROR(INDEX(Events!$B$2:$B$101,MATCH(TEXT(DATE($B$2,$E$2,1)-WEEKDAY(DATE($B$2,$E$2,1),1)+1+0,"yyyymmdd")&amp;"-1",Events!$G$2:$G$101,0)),"")&lt;&gt;"","• "&amp;IFERROR(INDEX(Events!$B$2:$B$101,MATCH(TEXT(DATE($B$2,$E$2,1)-WEEKDAY(DATE($B$2,$E$2,1),1)+1+0,"yyyymmdd")&amp;"-1",Events!$G$2:$G$101,0)),""),"")&amp;IF(IFERROR(INDEX(Events!$B$2:$B$101,MATCH(TEXT(DATE($B$2,$E$2,1)-WEEKDAY(DATE($B$2,$E$2,1),1)+1+0,"yyyymmdd")&amp;"-2",Events!$G$2:$G$101,0)),"")&lt;&gt;"",CHAR(10)&amp;"• "&amp;IFERROR(INDEX(Events!$B$2:$B$101,MATCH(TEXT(DATE($B$2,$E$2,1)-WEEKDAY(DATE($B$2,$E$2,1),1)+1+0,"yyyymmdd")&amp;"-2",Events!$G$2:$G$101,0)),""),"")&amp;IF(IFERROR(INDEX(Events!$B$2:$B$101,MATCH(TEXT(DATE($B$2,$E$2,1)-WEEKDAY(DATE($B$2,$E$2,1),1)+1+0,"yyyymmdd")&amp;"-3",Events!$G$2:$G$101,0)),"")&lt;&gt;"",CHAR(10)&amp;"• "&amp;IFERROR(INDEX(Events!$B$2:$B$101,MATCH(TEXT(DATE($B$2,$E$2,1)-WEEKDAY(DATE($B$2,$E$2,1),1)+1+0,"yyyymmdd")&amp;"-3",Events!$G$2:$G$101,0)),""),""))</f>
        <v/>
      </c>
      <c r="B6" s="5">
        <f>IF(MONTH(DATE($B$2,$E$2,1)-WEEKDAY(DATE($B$2,$E$2,1),1)+1+1)&lt;&gt;$E$2,"",DAY(DATE($B$2,$E$2,1)-WEEKDAY(DATE($B$2,$E$2,1),1)+1+1)&amp;CHAR(10)&amp;IF(IFERROR(INDEX(Events!$B$2:$B$101,MATCH(TEXT(DATE($B$2,$E$2,1)-WEEKDAY(DATE($B$2,$E$2,1),1)+1+1,"yyyymmdd")&amp;"-1",Events!$G$2:$G$101,0)),"")&lt;&gt;"","• "&amp;IFERROR(INDEX(Events!$B$2:$B$101,MATCH(TEXT(DATE($B$2,$E$2,1)-WEEKDAY(DATE($B$2,$E$2,1),1)+1+1,"yyyymmdd")&amp;"-1",Events!$G$2:$G$101,0)),""),"")&amp;IF(IFERROR(INDEX(Events!$B$2:$B$101,MATCH(TEXT(DATE($B$2,$E$2,1)-WEEKDAY(DATE($B$2,$E$2,1),1)+1+1,"yyyymmdd")&amp;"-2",Events!$G$2:$G$101,0)),"")&lt;&gt;"",CHAR(10)&amp;"• "&amp;IFERROR(INDEX(Events!$B$2:$B$101,MATCH(TEXT(DATE($B$2,$E$2,1)-WEEKDAY(DATE($B$2,$E$2,1),1)+1+1,"yyyymmdd")&amp;"-2",Events!$G$2:$G$101,0)),""),"")&amp;IF(IFERROR(INDEX(Events!$B$2:$B$101,MATCH(TEXT(DATE($B$2,$E$2,1)-WEEKDAY(DATE($B$2,$E$2,1),1)+1+1,"yyyymmdd")&amp;"-3",Events!$G$2:$G$101,0)),"")&lt;&gt;"",CHAR(10)&amp;"• "&amp;IFERROR(INDEX(Events!$B$2:$B$101,MATCH(TEXT(DATE($B$2,$E$2,1)-WEEKDAY(DATE($B$2,$E$2,1),1)+1+1,"yyyymmdd")&amp;"-3",Events!$G$2:$G$101,0)),""),""))</f>
        <v/>
      </c>
      <c r="C6" s="5">
        <f>IF(MONTH(DATE($B$2,$E$2,1)-WEEKDAY(DATE($B$2,$E$2,1),1)+1+2)&lt;&gt;$E$2,"",DAY(DATE($B$2,$E$2,1)-WEEKDAY(DATE($B$2,$E$2,1),1)+1+2)&amp;CHAR(10)&amp;IF(IFERROR(INDEX(Events!$B$2:$B$101,MATCH(TEXT(DATE($B$2,$E$2,1)-WEEKDAY(DATE($B$2,$E$2,1),1)+1+2,"yyyymmdd")&amp;"-1",Events!$G$2:$G$101,0)),"")&lt;&gt;"","• "&amp;IFERROR(INDEX(Events!$B$2:$B$101,MATCH(TEXT(DATE($B$2,$E$2,1)-WEEKDAY(DATE($B$2,$E$2,1),1)+1+2,"yyyymmdd")&amp;"-1",Events!$G$2:$G$101,0)),""),"")&amp;IF(IFERROR(INDEX(Events!$B$2:$B$101,MATCH(TEXT(DATE($B$2,$E$2,1)-WEEKDAY(DATE($B$2,$E$2,1),1)+1+2,"yyyymmdd")&amp;"-2",Events!$G$2:$G$101,0)),"")&lt;&gt;"",CHAR(10)&amp;"• "&amp;IFERROR(INDEX(Events!$B$2:$B$101,MATCH(TEXT(DATE($B$2,$E$2,1)-WEEKDAY(DATE($B$2,$E$2,1),1)+1+2,"yyyymmdd")&amp;"-2",Events!$G$2:$G$101,0)),""),"")&amp;IF(IFERROR(INDEX(Events!$B$2:$B$101,MATCH(TEXT(DATE($B$2,$E$2,1)-WEEKDAY(DATE($B$2,$E$2,1),1)+1+2,"yyyymmdd")&amp;"-3",Events!$G$2:$G$101,0)),"")&lt;&gt;"",CHAR(10)&amp;"• "&amp;IFERROR(INDEX(Events!$B$2:$B$101,MATCH(TEXT(DATE($B$2,$E$2,1)-WEEKDAY(DATE($B$2,$E$2,1),1)+1+2,"yyyymmdd")&amp;"-3",Events!$G$2:$G$101,0)),""),""))</f>
        <v/>
      </c>
      <c r="D6" s="5">
        <f>IF(MONTH(DATE($B$2,$E$2,1)-WEEKDAY(DATE($B$2,$E$2,1),1)+1+3)&lt;&gt;$E$2,"",DAY(DATE($B$2,$E$2,1)-WEEKDAY(DATE($B$2,$E$2,1),1)+1+3)&amp;CHAR(10)&amp;IF(IFERROR(INDEX(Events!$B$2:$B$101,MATCH(TEXT(DATE($B$2,$E$2,1)-WEEKDAY(DATE($B$2,$E$2,1),1)+1+3,"yyyymmdd")&amp;"-1",Events!$G$2:$G$101,0)),"")&lt;&gt;"","• "&amp;IFERROR(INDEX(Events!$B$2:$B$101,MATCH(TEXT(DATE($B$2,$E$2,1)-WEEKDAY(DATE($B$2,$E$2,1),1)+1+3,"yyyymmdd")&amp;"-1",Events!$G$2:$G$101,0)),""),"")&amp;IF(IFERROR(INDEX(Events!$B$2:$B$101,MATCH(TEXT(DATE($B$2,$E$2,1)-WEEKDAY(DATE($B$2,$E$2,1),1)+1+3,"yyyymmdd")&amp;"-2",Events!$G$2:$G$101,0)),"")&lt;&gt;"",CHAR(10)&amp;"• "&amp;IFERROR(INDEX(Events!$B$2:$B$101,MATCH(TEXT(DATE($B$2,$E$2,1)-WEEKDAY(DATE($B$2,$E$2,1),1)+1+3,"yyyymmdd")&amp;"-2",Events!$G$2:$G$101,0)),""),"")&amp;IF(IFERROR(INDEX(Events!$B$2:$B$101,MATCH(TEXT(DATE($B$2,$E$2,1)-WEEKDAY(DATE($B$2,$E$2,1),1)+1+3,"yyyymmdd")&amp;"-3",Events!$G$2:$G$101,0)),"")&lt;&gt;"",CHAR(10)&amp;"• "&amp;IFERROR(INDEX(Events!$B$2:$B$101,MATCH(TEXT(DATE($B$2,$E$2,1)-WEEKDAY(DATE($B$2,$E$2,1),1)+1+3,"yyyymmdd")&amp;"-3",Events!$G$2:$G$101,0)),""),""))</f>
        <v/>
      </c>
      <c r="E6" s="5">
        <f>IF(MONTH(DATE($B$2,$E$2,1)-WEEKDAY(DATE($B$2,$E$2,1),1)+1+4)&lt;&gt;$E$2,"",DAY(DATE($B$2,$E$2,1)-WEEKDAY(DATE($B$2,$E$2,1),1)+1+4)&amp;CHAR(10)&amp;IF(IFERROR(INDEX(Events!$B$2:$B$101,MATCH(TEXT(DATE($B$2,$E$2,1)-WEEKDAY(DATE($B$2,$E$2,1),1)+1+4,"yyyymmdd")&amp;"-1",Events!$G$2:$G$101,0)),"")&lt;&gt;"","• "&amp;IFERROR(INDEX(Events!$B$2:$B$101,MATCH(TEXT(DATE($B$2,$E$2,1)-WEEKDAY(DATE($B$2,$E$2,1),1)+1+4,"yyyymmdd")&amp;"-1",Events!$G$2:$G$101,0)),""),"")&amp;IF(IFERROR(INDEX(Events!$B$2:$B$101,MATCH(TEXT(DATE($B$2,$E$2,1)-WEEKDAY(DATE($B$2,$E$2,1),1)+1+4,"yyyymmdd")&amp;"-2",Events!$G$2:$G$101,0)),"")&lt;&gt;"",CHAR(10)&amp;"• "&amp;IFERROR(INDEX(Events!$B$2:$B$101,MATCH(TEXT(DATE($B$2,$E$2,1)-WEEKDAY(DATE($B$2,$E$2,1),1)+1+4,"yyyymmdd")&amp;"-2",Events!$G$2:$G$101,0)),""),"")&amp;IF(IFERROR(INDEX(Events!$B$2:$B$101,MATCH(TEXT(DATE($B$2,$E$2,1)-WEEKDAY(DATE($B$2,$E$2,1),1)+1+4,"yyyymmdd")&amp;"-3",Events!$G$2:$G$101,0)),"")&lt;&gt;"",CHAR(10)&amp;"• "&amp;IFERROR(INDEX(Events!$B$2:$B$101,MATCH(TEXT(DATE($B$2,$E$2,1)-WEEKDAY(DATE($B$2,$E$2,1),1)+1+4,"yyyymmdd")&amp;"-3",Events!$G$2:$G$101,0)),""),""))</f>
        <v/>
      </c>
      <c r="F6" s="5">
        <f>IF(MONTH(DATE($B$2,$E$2,1)-WEEKDAY(DATE($B$2,$E$2,1),1)+1+5)&lt;&gt;$E$2,"",DAY(DATE($B$2,$E$2,1)-WEEKDAY(DATE($B$2,$E$2,1),1)+1+5)&amp;CHAR(10)&amp;IF(IFERROR(INDEX(Events!$B$2:$B$101,MATCH(TEXT(DATE($B$2,$E$2,1)-WEEKDAY(DATE($B$2,$E$2,1),1)+1+5,"yyyymmdd")&amp;"-1",Events!$G$2:$G$101,0)),"")&lt;&gt;"","• "&amp;IFERROR(INDEX(Events!$B$2:$B$101,MATCH(TEXT(DATE($B$2,$E$2,1)-WEEKDAY(DATE($B$2,$E$2,1),1)+1+5,"yyyymmdd")&amp;"-1",Events!$G$2:$G$101,0)),""),"")&amp;IF(IFERROR(INDEX(Events!$B$2:$B$101,MATCH(TEXT(DATE($B$2,$E$2,1)-WEEKDAY(DATE($B$2,$E$2,1),1)+1+5,"yyyymmdd")&amp;"-2",Events!$G$2:$G$101,0)),"")&lt;&gt;"",CHAR(10)&amp;"• "&amp;IFERROR(INDEX(Events!$B$2:$B$101,MATCH(TEXT(DATE($B$2,$E$2,1)-WEEKDAY(DATE($B$2,$E$2,1),1)+1+5,"yyyymmdd")&amp;"-2",Events!$G$2:$G$101,0)),""),"")&amp;IF(IFERROR(INDEX(Events!$B$2:$B$101,MATCH(TEXT(DATE($B$2,$E$2,1)-WEEKDAY(DATE($B$2,$E$2,1),1)+1+5,"yyyymmdd")&amp;"-3",Events!$G$2:$G$101,0)),"")&lt;&gt;"",CHAR(10)&amp;"• "&amp;IFERROR(INDEX(Events!$B$2:$B$101,MATCH(TEXT(DATE($B$2,$E$2,1)-WEEKDAY(DATE($B$2,$E$2,1),1)+1+5,"yyyymmdd")&amp;"-3",Events!$G$2:$G$101,0)),""),""))</f>
        <v/>
      </c>
      <c r="G6" s="5">
        <f>IF(MONTH(DATE($B$2,$E$2,1)-WEEKDAY(DATE($B$2,$E$2,1),1)+1+6)&lt;&gt;$E$2,"",DAY(DATE($B$2,$E$2,1)-WEEKDAY(DATE($B$2,$E$2,1),1)+1+6)&amp;CHAR(10)&amp;IF(IFERROR(INDEX(Events!$B$2:$B$101,MATCH(TEXT(DATE($B$2,$E$2,1)-WEEKDAY(DATE($B$2,$E$2,1),1)+1+6,"yyyymmdd")&amp;"-1",Events!$G$2:$G$101,0)),"")&lt;&gt;"","• "&amp;IFERROR(INDEX(Events!$B$2:$B$101,MATCH(TEXT(DATE($B$2,$E$2,1)-WEEKDAY(DATE($B$2,$E$2,1),1)+1+6,"yyyymmdd")&amp;"-1",Events!$G$2:$G$101,0)),""),"")&amp;IF(IFERROR(INDEX(Events!$B$2:$B$101,MATCH(TEXT(DATE($B$2,$E$2,1)-WEEKDAY(DATE($B$2,$E$2,1),1)+1+6,"yyyymmdd")&amp;"-2",Events!$G$2:$G$101,0)),"")&lt;&gt;"",CHAR(10)&amp;"• "&amp;IFERROR(INDEX(Events!$B$2:$B$101,MATCH(TEXT(DATE($B$2,$E$2,1)-WEEKDAY(DATE($B$2,$E$2,1),1)+1+6,"yyyymmdd")&amp;"-2",Events!$G$2:$G$101,0)),""),"")&amp;IF(IFERROR(INDEX(Events!$B$2:$B$101,MATCH(TEXT(DATE($B$2,$E$2,1)-WEEKDAY(DATE($B$2,$E$2,1),1)+1+6,"yyyymmdd")&amp;"-3",Events!$G$2:$G$101,0)),"")&lt;&gt;"",CHAR(10)&amp;"• "&amp;IFERROR(INDEX(Events!$B$2:$B$101,MATCH(TEXT(DATE($B$2,$E$2,1)-WEEKDAY(DATE($B$2,$E$2,1),1)+1+6,"yyyymmdd")&amp;"-3",Events!$G$2:$G$101,0)),""),""))</f>
        <v/>
      </c>
    </row>
    <row r="7" ht="88" customHeight="1">
      <c r="A7" s="5">
        <f>IF(MONTH(DATE($B$2,$E$2,1)-WEEKDAY(DATE($B$2,$E$2,1),1)+1+7)&lt;&gt;$E$2,"",DAY(DATE($B$2,$E$2,1)-WEEKDAY(DATE($B$2,$E$2,1),1)+1+7)&amp;CHAR(10)&amp;IF(IFERROR(INDEX(Events!$B$2:$B$101,MATCH(TEXT(DATE($B$2,$E$2,1)-WEEKDAY(DATE($B$2,$E$2,1),1)+1+7,"yyyymmdd")&amp;"-1",Events!$G$2:$G$101,0)),"")&lt;&gt;"","• "&amp;IFERROR(INDEX(Events!$B$2:$B$101,MATCH(TEXT(DATE($B$2,$E$2,1)-WEEKDAY(DATE($B$2,$E$2,1),1)+1+7,"yyyymmdd")&amp;"-1",Events!$G$2:$G$101,0)),""),"")&amp;IF(IFERROR(INDEX(Events!$B$2:$B$101,MATCH(TEXT(DATE($B$2,$E$2,1)-WEEKDAY(DATE($B$2,$E$2,1),1)+1+7,"yyyymmdd")&amp;"-2",Events!$G$2:$G$101,0)),"")&lt;&gt;"",CHAR(10)&amp;"• "&amp;IFERROR(INDEX(Events!$B$2:$B$101,MATCH(TEXT(DATE($B$2,$E$2,1)-WEEKDAY(DATE($B$2,$E$2,1),1)+1+7,"yyyymmdd")&amp;"-2",Events!$G$2:$G$101,0)),""),"")&amp;IF(IFERROR(INDEX(Events!$B$2:$B$101,MATCH(TEXT(DATE($B$2,$E$2,1)-WEEKDAY(DATE($B$2,$E$2,1),1)+1+7,"yyyymmdd")&amp;"-3",Events!$G$2:$G$101,0)),"")&lt;&gt;"",CHAR(10)&amp;"• "&amp;IFERROR(INDEX(Events!$B$2:$B$101,MATCH(TEXT(DATE($B$2,$E$2,1)-WEEKDAY(DATE($B$2,$E$2,1),1)+1+7,"yyyymmdd")&amp;"-3",Events!$G$2:$G$101,0)),""),""))</f>
        <v/>
      </c>
      <c r="B7" s="5">
        <f>IF(MONTH(DATE($B$2,$E$2,1)-WEEKDAY(DATE($B$2,$E$2,1),1)+1+8)&lt;&gt;$E$2,"",DAY(DATE($B$2,$E$2,1)-WEEKDAY(DATE($B$2,$E$2,1),1)+1+8)&amp;CHAR(10)&amp;IF(IFERROR(INDEX(Events!$B$2:$B$101,MATCH(TEXT(DATE($B$2,$E$2,1)-WEEKDAY(DATE($B$2,$E$2,1),1)+1+8,"yyyymmdd")&amp;"-1",Events!$G$2:$G$101,0)),"")&lt;&gt;"","• "&amp;IFERROR(INDEX(Events!$B$2:$B$101,MATCH(TEXT(DATE($B$2,$E$2,1)-WEEKDAY(DATE($B$2,$E$2,1),1)+1+8,"yyyymmdd")&amp;"-1",Events!$G$2:$G$101,0)),""),"")&amp;IF(IFERROR(INDEX(Events!$B$2:$B$101,MATCH(TEXT(DATE($B$2,$E$2,1)-WEEKDAY(DATE($B$2,$E$2,1),1)+1+8,"yyyymmdd")&amp;"-2",Events!$G$2:$G$101,0)),"")&lt;&gt;"",CHAR(10)&amp;"• "&amp;IFERROR(INDEX(Events!$B$2:$B$101,MATCH(TEXT(DATE($B$2,$E$2,1)-WEEKDAY(DATE($B$2,$E$2,1),1)+1+8,"yyyymmdd")&amp;"-2",Events!$G$2:$G$101,0)),""),"")&amp;IF(IFERROR(INDEX(Events!$B$2:$B$101,MATCH(TEXT(DATE($B$2,$E$2,1)-WEEKDAY(DATE($B$2,$E$2,1),1)+1+8,"yyyymmdd")&amp;"-3",Events!$G$2:$G$101,0)),"")&lt;&gt;"",CHAR(10)&amp;"• "&amp;IFERROR(INDEX(Events!$B$2:$B$101,MATCH(TEXT(DATE($B$2,$E$2,1)-WEEKDAY(DATE($B$2,$E$2,1),1)+1+8,"yyyymmdd")&amp;"-3",Events!$G$2:$G$101,0)),""),""))</f>
        <v/>
      </c>
      <c r="C7" s="5">
        <f>IF(MONTH(DATE($B$2,$E$2,1)-WEEKDAY(DATE($B$2,$E$2,1),1)+1+9)&lt;&gt;$E$2,"",DAY(DATE($B$2,$E$2,1)-WEEKDAY(DATE($B$2,$E$2,1),1)+1+9)&amp;CHAR(10)&amp;IF(IFERROR(INDEX(Events!$B$2:$B$101,MATCH(TEXT(DATE($B$2,$E$2,1)-WEEKDAY(DATE($B$2,$E$2,1),1)+1+9,"yyyymmdd")&amp;"-1",Events!$G$2:$G$101,0)),"")&lt;&gt;"","• "&amp;IFERROR(INDEX(Events!$B$2:$B$101,MATCH(TEXT(DATE($B$2,$E$2,1)-WEEKDAY(DATE($B$2,$E$2,1),1)+1+9,"yyyymmdd")&amp;"-1",Events!$G$2:$G$101,0)),""),"")&amp;IF(IFERROR(INDEX(Events!$B$2:$B$101,MATCH(TEXT(DATE($B$2,$E$2,1)-WEEKDAY(DATE($B$2,$E$2,1),1)+1+9,"yyyymmdd")&amp;"-2",Events!$G$2:$G$101,0)),"")&lt;&gt;"",CHAR(10)&amp;"• "&amp;IFERROR(INDEX(Events!$B$2:$B$101,MATCH(TEXT(DATE($B$2,$E$2,1)-WEEKDAY(DATE($B$2,$E$2,1),1)+1+9,"yyyymmdd")&amp;"-2",Events!$G$2:$G$101,0)),""),"")&amp;IF(IFERROR(INDEX(Events!$B$2:$B$101,MATCH(TEXT(DATE($B$2,$E$2,1)-WEEKDAY(DATE($B$2,$E$2,1),1)+1+9,"yyyymmdd")&amp;"-3",Events!$G$2:$G$101,0)),"")&lt;&gt;"",CHAR(10)&amp;"• "&amp;IFERROR(INDEX(Events!$B$2:$B$101,MATCH(TEXT(DATE($B$2,$E$2,1)-WEEKDAY(DATE($B$2,$E$2,1),1)+1+9,"yyyymmdd")&amp;"-3",Events!$G$2:$G$101,0)),""),""))</f>
        <v/>
      </c>
      <c r="D7" s="5">
        <f>IF(MONTH(DATE($B$2,$E$2,1)-WEEKDAY(DATE($B$2,$E$2,1),1)+1+10)&lt;&gt;$E$2,"",DAY(DATE($B$2,$E$2,1)-WEEKDAY(DATE($B$2,$E$2,1),1)+1+10)&amp;CHAR(10)&amp;IF(IFERROR(INDEX(Events!$B$2:$B$101,MATCH(TEXT(DATE($B$2,$E$2,1)-WEEKDAY(DATE($B$2,$E$2,1),1)+1+10,"yyyymmdd")&amp;"-1",Events!$G$2:$G$101,0)),"")&lt;&gt;"","• "&amp;IFERROR(INDEX(Events!$B$2:$B$101,MATCH(TEXT(DATE($B$2,$E$2,1)-WEEKDAY(DATE($B$2,$E$2,1),1)+1+10,"yyyymmdd")&amp;"-1",Events!$G$2:$G$101,0)),""),"")&amp;IF(IFERROR(INDEX(Events!$B$2:$B$101,MATCH(TEXT(DATE($B$2,$E$2,1)-WEEKDAY(DATE($B$2,$E$2,1),1)+1+10,"yyyymmdd")&amp;"-2",Events!$G$2:$G$101,0)),"")&lt;&gt;"",CHAR(10)&amp;"• "&amp;IFERROR(INDEX(Events!$B$2:$B$101,MATCH(TEXT(DATE($B$2,$E$2,1)-WEEKDAY(DATE($B$2,$E$2,1),1)+1+10,"yyyymmdd")&amp;"-2",Events!$G$2:$G$101,0)),""),"")&amp;IF(IFERROR(INDEX(Events!$B$2:$B$101,MATCH(TEXT(DATE($B$2,$E$2,1)-WEEKDAY(DATE($B$2,$E$2,1),1)+1+10,"yyyymmdd")&amp;"-3",Events!$G$2:$G$101,0)),"")&lt;&gt;"",CHAR(10)&amp;"• "&amp;IFERROR(INDEX(Events!$B$2:$B$101,MATCH(TEXT(DATE($B$2,$E$2,1)-WEEKDAY(DATE($B$2,$E$2,1),1)+1+10,"yyyymmdd")&amp;"-3",Events!$G$2:$G$101,0)),""),""))</f>
        <v/>
      </c>
      <c r="E7" s="5">
        <f>IF(MONTH(DATE($B$2,$E$2,1)-WEEKDAY(DATE($B$2,$E$2,1),1)+1+11)&lt;&gt;$E$2,"",DAY(DATE($B$2,$E$2,1)-WEEKDAY(DATE($B$2,$E$2,1),1)+1+11)&amp;CHAR(10)&amp;IF(IFERROR(INDEX(Events!$B$2:$B$101,MATCH(TEXT(DATE($B$2,$E$2,1)-WEEKDAY(DATE($B$2,$E$2,1),1)+1+11,"yyyymmdd")&amp;"-1",Events!$G$2:$G$101,0)),"")&lt;&gt;"","• "&amp;IFERROR(INDEX(Events!$B$2:$B$101,MATCH(TEXT(DATE($B$2,$E$2,1)-WEEKDAY(DATE($B$2,$E$2,1),1)+1+11,"yyyymmdd")&amp;"-1",Events!$G$2:$G$101,0)),""),"")&amp;IF(IFERROR(INDEX(Events!$B$2:$B$101,MATCH(TEXT(DATE($B$2,$E$2,1)-WEEKDAY(DATE($B$2,$E$2,1),1)+1+11,"yyyymmdd")&amp;"-2",Events!$G$2:$G$101,0)),"")&lt;&gt;"",CHAR(10)&amp;"• "&amp;IFERROR(INDEX(Events!$B$2:$B$101,MATCH(TEXT(DATE($B$2,$E$2,1)-WEEKDAY(DATE($B$2,$E$2,1),1)+1+11,"yyyymmdd")&amp;"-2",Events!$G$2:$G$101,0)),""),"")&amp;IF(IFERROR(INDEX(Events!$B$2:$B$101,MATCH(TEXT(DATE($B$2,$E$2,1)-WEEKDAY(DATE($B$2,$E$2,1),1)+1+11,"yyyymmdd")&amp;"-3",Events!$G$2:$G$101,0)),"")&lt;&gt;"",CHAR(10)&amp;"• "&amp;IFERROR(INDEX(Events!$B$2:$B$101,MATCH(TEXT(DATE($B$2,$E$2,1)-WEEKDAY(DATE($B$2,$E$2,1),1)+1+11,"yyyymmdd")&amp;"-3",Events!$G$2:$G$101,0)),""),""))</f>
        <v/>
      </c>
      <c r="F7" s="5">
        <f>IF(MONTH(DATE($B$2,$E$2,1)-WEEKDAY(DATE($B$2,$E$2,1),1)+1+12)&lt;&gt;$E$2,"",DAY(DATE($B$2,$E$2,1)-WEEKDAY(DATE($B$2,$E$2,1),1)+1+12)&amp;CHAR(10)&amp;IF(IFERROR(INDEX(Events!$B$2:$B$101,MATCH(TEXT(DATE($B$2,$E$2,1)-WEEKDAY(DATE($B$2,$E$2,1),1)+1+12,"yyyymmdd")&amp;"-1",Events!$G$2:$G$101,0)),"")&lt;&gt;"","• "&amp;IFERROR(INDEX(Events!$B$2:$B$101,MATCH(TEXT(DATE($B$2,$E$2,1)-WEEKDAY(DATE($B$2,$E$2,1),1)+1+12,"yyyymmdd")&amp;"-1",Events!$G$2:$G$101,0)),""),"")&amp;IF(IFERROR(INDEX(Events!$B$2:$B$101,MATCH(TEXT(DATE($B$2,$E$2,1)-WEEKDAY(DATE($B$2,$E$2,1),1)+1+12,"yyyymmdd")&amp;"-2",Events!$G$2:$G$101,0)),"")&lt;&gt;"",CHAR(10)&amp;"• "&amp;IFERROR(INDEX(Events!$B$2:$B$101,MATCH(TEXT(DATE($B$2,$E$2,1)-WEEKDAY(DATE($B$2,$E$2,1),1)+1+12,"yyyymmdd")&amp;"-2",Events!$G$2:$G$101,0)),""),"")&amp;IF(IFERROR(INDEX(Events!$B$2:$B$101,MATCH(TEXT(DATE($B$2,$E$2,1)-WEEKDAY(DATE($B$2,$E$2,1),1)+1+12,"yyyymmdd")&amp;"-3",Events!$G$2:$G$101,0)),"")&lt;&gt;"",CHAR(10)&amp;"• "&amp;IFERROR(INDEX(Events!$B$2:$B$101,MATCH(TEXT(DATE($B$2,$E$2,1)-WEEKDAY(DATE($B$2,$E$2,1),1)+1+12,"yyyymmdd")&amp;"-3",Events!$G$2:$G$101,0)),""),""))</f>
        <v/>
      </c>
      <c r="G7" s="5">
        <f>IF(MONTH(DATE($B$2,$E$2,1)-WEEKDAY(DATE($B$2,$E$2,1),1)+1+13)&lt;&gt;$E$2,"",DAY(DATE($B$2,$E$2,1)-WEEKDAY(DATE($B$2,$E$2,1),1)+1+13)&amp;CHAR(10)&amp;IF(IFERROR(INDEX(Events!$B$2:$B$101,MATCH(TEXT(DATE($B$2,$E$2,1)-WEEKDAY(DATE($B$2,$E$2,1),1)+1+13,"yyyymmdd")&amp;"-1",Events!$G$2:$G$101,0)),"")&lt;&gt;"","• "&amp;IFERROR(INDEX(Events!$B$2:$B$101,MATCH(TEXT(DATE($B$2,$E$2,1)-WEEKDAY(DATE($B$2,$E$2,1),1)+1+13,"yyyymmdd")&amp;"-1",Events!$G$2:$G$101,0)),""),"")&amp;IF(IFERROR(INDEX(Events!$B$2:$B$101,MATCH(TEXT(DATE($B$2,$E$2,1)-WEEKDAY(DATE($B$2,$E$2,1),1)+1+13,"yyyymmdd")&amp;"-2",Events!$G$2:$G$101,0)),"")&lt;&gt;"",CHAR(10)&amp;"• "&amp;IFERROR(INDEX(Events!$B$2:$B$101,MATCH(TEXT(DATE($B$2,$E$2,1)-WEEKDAY(DATE($B$2,$E$2,1),1)+1+13,"yyyymmdd")&amp;"-2",Events!$G$2:$G$101,0)),""),"")&amp;IF(IFERROR(INDEX(Events!$B$2:$B$101,MATCH(TEXT(DATE($B$2,$E$2,1)-WEEKDAY(DATE($B$2,$E$2,1),1)+1+13,"yyyymmdd")&amp;"-3",Events!$G$2:$G$101,0)),"")&lt;&gt;"",CHAR(10)&amp;"• "&amp;IFERROR(INDEX(Events!$B$2:$B$101,MATCH(TEXT(DATE($B$2,$E$2,1)-WEEKDAY(DATE($B$2,$E$2,1),1)+1+13,"yyyymmdd")&amp;"-3",Events!$G$2:$G$101,0)),""),""))</f>
        <v/>
      </c>
    </row>
    <row r="8" ht="88" customHeight="1">
      <c r="A8" s="5">
        <f>IF(MONTH(DATE($B$2,$E$2,1)-WEEKDAY(DATE($B$2,$E$2,1),1)+1+14)&lt;&gt;$E$2,"",DAY(DATE($B$2,$E$2,1)-WEEKDAY(DATE($B$2,$E$2,1),1)+1+14)&amp;CHAR(10)&amp;IF(IFERROR(INDEX(Events!$B$2:$B$101,MATCH(TEXT(DATE($B$2,$E$2,1)-WEEKDAY(DATE($B$2,$E$2,1),1)+1+14,"yyyymmdd")&amp;"-1",Events!$G$2:$G$101,0)),"")&lt;&gt;"","• "&amp;IFERROR(INDEX(Events!$B$2:$B$101,MATCH(TEXT(DATE($B$2,$E$2,1)-WEEKDAY(DATE($B$2,$E$2,1),1)+1+14,"yyyymmdd")&amp;"-1",Events!$G$2:$G$101,0)),""),"")&amp;IF(IFERROR(INDEX(Events!$B$2:$B$101,MATCH(TEXT(DATE($B$2,$E$2,1)-WEEKDAY(DATE($B$2,$E$2,1),1)+1+14,"yyyymmdd")&amp;"-2",Events!$G$2:$G$101,0)),"")&lt;&gt;"",CHAR(10)&amp;"• "&amp;IFERROR(INDEX(Events!$B$2:$B$101,MATCH(TEXT(DATE($B$2,$E$2,1)-WEEKDAY(DATE($B$2,$E$2,1),1)+1+14,"yyyymmdd")&amp;"-2",Events!$G$2:$G$101,0)),""),"")&amp;IF(IFERROR(INDEX(Events!$B$2:$B$101,MATCH(TEXT(DATE($B$2,$E$2,1)-WEEKDAY(DATE($B$2,$E$2,1),1)+1+14,"yyyymmdd")&amp;"-3",Events!$G$2:$G$101,0)),"")&lt;&gt;"",CHAR(10)&amp;"• "&amp;IFERROR(INDEX(Events!$B$2:$B$101,MATCH(TEXT(DATE($B$2,$E$2,1)-WEEKDAY(DATE($B$2,$E$2,1),1)+1+14,"yyyymmdd")&amp;"-3",Events!$G$2:$G$101,0)),""),""))</f>
        <v/>
      </c>
      <c r="B8" s="5">
        <f>IF(MONTH(DATE($B$2,$E$2,1)-WEEKDAY(DATE($B$2,$E$2,1),1)+1+15)&lt;&gt;$E$2,"",DAY(DATE($B$2,$E$2,1)-WEEKDAY(DATE($B$2,$E$2,1),1)+1+15)&amp;CHAR(10)&amp;IF(IFERROR(INDEX(Events!$B$2:$B$101,MATCH(TEXT(DATE($B$2,$E$2,1)-WEEKDAY(DATE($B$2,$E$2,1),1)+1+15,"yyyymmdd")&amp;"-1",Events!$G$2:$G$101,0)),"")&lt;&gt;"","• "&amp;IFERROR(INDEX(Events!$B$2:$B$101,MATCH(TEXT(DATE($B$2,$E$2,1)-WEEKDAY(DATE($B$2,$E$2,1),1)+1+15,"yyyymmdd")&amp;"-1",Events!$G$2:$G$101,0)),""),"")&amp;IF(IFERROR(INDEX(Events!$B$2:$B$101,MATCH(TEXT(DATE($B$2,$E$2,1)-WEEKDAY(DATE($B$2,$E$2,1),1)+1+15,"yyyymmdd")&amp;"-2",Events!$G$2:$G$101,0)),"")&lt;&gt;"",CHAR(10)&amp;"• "&amp;IFERROR(INDEX(Events!$B$2:$B$101,MATCH(TEXT(DATE($B$2,$E$2,1)-WEEKDAY(DATE($B$2,$E$2,1),1)+1+15,"yyyymmdd")&amp;"-2",Events!$G$2:$G$101,0)),""),"")&amp;IF(IFERROR(INDEX(Events!$B$2:$B$101,MATCH(TEXT(DATE($B$2,$E$2,1)-WEEKDAY(DATE($B$2,$E$2,1),1)+1+15,"yyyymmdd")&amp;"-3",Events!$G$2:$G$101,0)),"")&lt;&gt;"",CHAR(10)&amp;"• "&amp;IFERROR(INDEX(Events!$B$2:$B$101,MATCH(TEXT(DATE($B$2,$E$2,1)-WEEKDAY(DATE($B$2,$E$2,1),1)+1+15,"yyyymmdd")&amp;"-3",Events!$G$2:$G$101,0)),""),""))</f>
        <v/>
      </c>
      <c r="C8" s="5">
        <f>IF(MONTH(DATE($B$2,$E$2,1)-WEEKDAY(DATE($B$2,$E$2,1),1)+1+16)&lt;&gt;$E$2,"",DAY(DATE($B$2,$E$2,1)-WEEKDAY(DATE($B$2,$E$2,1),1)+1+16)&amp;CHAR(10)&amp;IF(IFERROR(INDEX(Events!$B$2:$B$101,MATCH(TEXT(DATE($B$2,$E$2,1)-WEEKDAY(DATE($B$2,$E$2,1),1)+1+16,"yyyymmdd")&amp;"-1",Events!$G$2:$G$101,0)),"")&lt;&gt;"","• "&amp;IFERROR(INDEX(Events!$B$2:$B$101,MATCH(TEXT(DATE($B$2,$E$2,1)-WEEKDAY(DATE($B$2,$E$2,1),1)+1+16,"yyyymmdd")&amp;"-1",Events!$G$2:$G$101,0)),""),"")&amp;IF(IFERROR(INDEX(Events!$B$2:$B$101,MATCH(TEXT(DATE($B$2,$E$2,1)-WEEKDAY(DATE($B$2,$E$2,1),1)+1+16,"yyyymmdd")&amp;"-2",Events!$G$2:$G$101,0)),"")&lt;&gt;"",CHAR(10)&amp;"• "&amp;IFERROR(INDEX(Events!$B$2:$B$101,MATCH(TEXT(DATE($B$2,$E$2,1)-WEEKDAY(DATE($B$2,$E$2,1),1)+1+16,"yyyymmdd")&amp;"-2",Events!$G$2:$G$101,0)),""),"")&amp;IF(IFERROR(INDEX(Events!$B$2:$B$101,MATCH(TEXT(DATE($B$2,$E$2,1)-WEEKDAY(DATE($B$2,$E$2,1),1)+1+16,"yyyymmdd")&amp;"-3",Events!$G$2:$G$101,0)),"")&lt;&gt;"",CHAR(10)&amp;"• "&amp;IFERROR(INDEX(Events!$B$2:$B$101,MATCH(TEXT(DATE($B$2,$E$2,1)-WEEKDAY(DATE($B$2,$E$2,1),1)+1+16,"yyyymmdd")&amp;"-3",Events!$G$2:$G$101,0)),""),""))</f>
        <v/>
      </c>
      <c r="D8" s="5">
        <f>IF(MONTH(DATE($B$2,$E$2,1)-WEEKDAY(DATE($B$2,$E$2,1),1)+1+17)&lt;&gt;$E$2,"",DAY(DATE($B$2,$E$2,1)-WEEKDAY(DATE($B$2,$E$2,1),1)+1+17)&amp;CHAR(10)&amp;IF(IFERROR(INDEX(Events!$B$2:$B$101,MATCH(TEXT(DATE($B$2,$E$2,1)-WEEKDAY(DATE($B$2,$E$2,1),1)+1+17,"yyyymmdd")&amp;"-1",Events!$G$2:$G$101,0)),"")&lt;&gt;"","• "&amp;IFERROR(INDEX(Events!$B$2:$B$101,MATCH(TEXT(DATE($B$2,$E$2,1)-WEEKDAY(DATE($B$2,$E$2,1),1)+1+17,"yyyymmdd")&amp;"-1",Events!$G$2:$G$101,0)),""),"")&amp;IF(IFERROR(INDEX(Events!$B$2:$B$101,MATCH(TEXT(DATE($B$2,$E$2,1)-WEEKDAY(DATE($B$2,$E$2,1),1)+1+17,"yyyymmdd")&amp;"-2",Events!$G$2:$G$101,0)),"")&lt;&gt;"",CHAR(10)&amp;"• "&amp;IFERROR(INDEX(Events!$B$2:$B$101,MATCH(TEXT(DATE($B$2,$E$2,1)-WEEKDAY(DATE($B$2,$E$2,1),1)+1+17,"yyyymmdd")&amp;"-2",Events!$G$2:$G$101,0)),""),"")&amp;IF(IFERROR(INDEX(Events!$B$2:$B$101,MATCH(TEXT(DATE($B$2,$E$2,1)-WEEKDAY(DATE($B$2,$E$2,1),1)+1+17,"yyyymmdd")&amp;"-3",Events!$G$2:$G$101,0)),"")&lt;&gt;"",CHAR(10)&amp;"• "&amp;IFERROR(INDEX(Events!$B$2:$B$101,MATCH(TEXT(DATE($B$2,$E$2,1)-WEEKDAY(DATE($B$2,$E$2,1),1)+1+17,"yyyymmdd")&amp;"-3",Events!$G$2:$G$101,0)),""),""))</f>
        <v/>
      </c>
      <c r="E8" s="5">
        <f>IF(MONTH(DATE($B$2,$E$2,1)-WEEKDAY(DATE($B$2,$E$2,1),1)+1+18)&lt;&gt;$E$2,"",DAY(DATE($B$2,$E$2,1)-WEEKDAY(DATE($B$2,$E$2,1),1)+1+18)&amp;CHAR(10)&amp;IF(IFERROR(INDEX(Events!$B$2:$B$101,MATCH(TEXT(DATE($B$2,$E$2,1)-WEEKDAY(DATE($B$2,$E$2,1),1)+1+18,"yyyymmdd")&amp;"-1",Events!$G$2:$G$101,0)),"")&lt;&gt;"","• "&amp;IFERROR(INDEX(Events!$B$2:$B$101,MATCH(TEXT(DATE($B$2,$E$2,1)-WEEKDAY(DATE($B$2,$E$2,1),1)+1+18,"yyyymmdd")&amp;"-1",Events!$G$2:$G$101,0)),""),"")&amp;IF(IFERROR(INDEX(Events!$B$2:$B$101,MATCH(TEXT(DATE($B$2,$E$2,1)-WEEKDAY(DATE($B$2,$E$2,1),1)+1+18,"yyyymmdd")&amp;"-2",Events!$G$2:$G$101,0)),"")&lt;&gt;"",CHAR(10)&amp;"• "&amp;IFERROR(INDEX(Events!$B$2:$B$101,MATCH(TEXT(DATE($B$2,$E$2,1)-WEEKDAY(DATE($B$2,$E$2,1),1)+1+18,"yyyymmdd")&amp;"-2",Events!$G$2:$G$101,0)),""),"")&amp;IF(IFERROR(INDEX(Events!$B$2:$B$101,MATCH(TEXT(DATE($B$2,$E$2,1)-WEEKDAY(DATE($B$2,$E$2,1),1)+1+18,"yyyymmdd")&amp;"-3",Events!$G$2:$G$101,0)),"")&lt;&gt;"",CHAR(10)&amp;"• "&amp;IFERROR(INDEX(Events!$B$2:$B$101,MATCH(TEXT(DATE($B$2,$E$2,1)-WEEKDAY(DATE($B$2,$E$2,1),1)+1+18,"yyyymmdd")&amp;"-3",Events!$G$2:$G$101,0)),""),""))</f>
        <v/>
      </c>
      <c r="F8" s="5">
        <f>IF(MONTH(DATE($B$2,$E$2,1)-WEEKDAY(DATE($B$2,$E$2,1),1)+1+19)&lt;&gt;$E$2,"",DAY(DATE($B$2,$E$2,1)-WEEKDAY(DATE($B$2,$E$2,1),1)+1+19)&amp;CHAR(10)&amp;IF(IFERROR(INDEX(Events!$B$2:$B$101,MATCH(TEXT(DATE($B$2,$E$2,1)-WEEKDAY(DATE($B$2,$E$2,1),1)+1+19,"yyyymmdd")&amp;"-1",Events!$G$2:$G$101,0)),"")&lt;&gt;"","• "&amp;IFERROR(INDEX(Events!$B$2:$B$101,MATCH(TEXT(DATE($B$2,$E$2,1)-WEEKDAY(DATE($B$2,$E$2,1),1)+1+19,"yyyymmdd")&amp;"-1",Events!$G$2:$G$101,0)),""),"")&amp;IF(IFERROR(INDEX(Events!$B$2:$B$101,MATCH(TEXT(DATE($B$2,$E$2,1)-WEEKDAY(DATE($B$2,$E$2,1),1)+1+19,"yyyymmdd")&amp;"-2",Events!$G$2:$G$101,0)),"")&lt;&gt;"",CHAR(10)&amp;"• "&amp;IFERROR(INDEX(Events!$B$2:$B$101,MATCH(TEXT(DATE($B$2,$E$2,1)-WEEKDAY(DATE($B$2,$E$2,1),1)+1+19,"yyyymmdd")&amp;"-2",Events!$G$2:$G$101,0)),""),"")&amp;IF(IFERROR(INDEX(Events!$B$2:$B$101,MATCH(TEXT(DATE($B$2,$E$2,1)-WEEKDAY(DATE($B$2,$E$2,1),1)+1+19,"yyyymmdd")&amp;"-3",Events!$G$2:$G$101,0)),"")&lt;&gt;"",CHAR(10)&amp;"• "&amp;IFERROR(INDEX(Events!$B$2:$B$101,MATCH(TEXT(DATE($B$2,$E$2,1)-WEEKDAY(DATE($B$2,$E$2,1),1)+1+19,"yyyymmdd")&amp;"-3",Events!$G$2:$G$101,0)),""),""))</f>
        <v/>
      </c>
      <c r="G8" s="5">
        <f>IF(MONTH(DATE($B$2,$E$2,1)-WEEKDAY(DATE($B$2,$E$2,1),1)+1+20)&lt;&gt;$E$2,"",DAY(DATE($B$2,$E$2,1)-WEEKDAY(DATE($B$2,$E$2,1),1)+1+20)&amp;CHAR(10)&amp;IF(IFERROR(INDEX(Events!$B$2:$B$101,MATCH(TEXT(DATE($B$2,$E$2,1)-WEEKDAY(DATE($B$2,$E$2,1),1)+1+20,"yyyymmdd")&amp;"-1",Events!$G$2:$G$101,0)),"")&lt;&gt;"","• "&amp;IFERROR(INDEX(Events!$B$2:$B$101,MATCH(TEXT(DATE($B$2,$E$2,1)-WEEKDAY(DATE($B$2,$E$2,1),1)+1+20,"yyyymmdd")&amp;"-1",Events!$G$2:$G$101,0)),""),"")&amp;IF(IFERROR(INDEX(Events!$B$2:$B$101,MATCH(TEXT(DATE($B$2,$E$2,1)-WEEKDAY(DATE($B$2,$E$2,1),1)+1+20,"yyyymmdd")&amp;"-2",Events!$G$2:$G$101,0)),"")&lt;&gt;"",CHAR(10)&amp;"• "&amp;IFERROR(INDEX(Events!$B$2:$B$101,MATCH(TEXT(DATE($B$2,$E$2,1)-WEEKDAY(DATE($B$2,$E$2,1),1)+1+20,"yyyymmdd")&amp;"-2",Events!$G$2:$G$101,0)),""),"")&amp;IF(IFERROR(INDEX(Events!$B$2:$B$101,MATCH(TEXT(DATE($B$2,$E$2,1)-WEEKDAY(DATE($B$2,$E$2,1),1)+1+20,"yyyymmdd")&amp;"-3",Events!$G$2:$G$101,0)),"")&lt;&gt;"",CHAR(10)&amp;"• "&amp;IFERROR(INDEX(Events!$B$2:$B$101,MATCH(TEXT(DATE($B$2,$E$2,1)-WEEKDAY(DATE($B$2,$E$2,1),1)+1+20,"yyyymmdd")&amp;"-3",Events!$G$2:$G$101,0)),""),""))</f>
        <v/>
      </c>
    </row>
    <row r="9" ht="88" customHeight="1">
      <c r="A9" s="5">
        <f>IF(MONTH(DATE($B$2,$E$2,1)-WEEKDAY(DATE($B$2,$E$2,1),1)+1+21)&lt;&gt;$E$2,"",DAY(DATE($B$2,$E$2,1)-WEEKDAY(DATE($B$2,$E$2,1),1)+1+21)&amp;CHAR(10)&amp;IF(IFERROR(INDEX(Events!$B$2:$B$101,MATCH(TEXT(DATE($B$2,$E$2,1)-WEEKDAY(DATE($B$2,$E$2,1),1)+1+21,"yyyymmdd")&amp;"-1",Events!$G$2:$G$101,0)),"")&lt;&gt;"","• "&amp;IFERROR(INDEX(Events!$B$2:$B$101,MATCH(TEXT(DATE($B$2,$E$2,1)-WEEKDAY(DATE($B$2,$E$2,1),1)+1+21,"yyyymmdd")&amp;"-1",Events!$G$2:$G$101,0)),""),"")&amp;IF(IFERROR(INDEX(Events!$B$2:$B$101,MATCH(TEXT(DATE($B$2,$E$2,1)-WEEKDAY(DATE($B$2,$E$2,1),1)+1+21,"yyyymmdd")&amp;"-2",Events!$G$2:$G$101,0)),"")&lt;&gt;"",CHAR(10)&amp;"• "&amp;IFERROR(INDEX(Events!$B$2:$B$101,MATCH(TEXT(DATE($B$2,$E$2,1)-WEEKDAY(DATE($B$2,$E$2,1),1)+1+21,"yyyymmdd")&amp;"-2",Events!$G$2:$G$101,0)),""),"")&amp;IF(IFERROR(INDEX(Events!$B$2:$B$101,MATCH(TEXT(DATE($B$2,$E$2,1)-WEEKDAY(DATE($B$2,$E$2,1),1)+1+21,"yyyymmdd")&amp;"-3",Events!$G$2:$G$101,0)),"")&lt;&gt;"",CHAR(10)&amp;"• "&amp;IFERROR(INDEX(Events!$B$2:$B$101,MATCH(TEXT(DATE($B$2,$E$2,1)-WEEKDAY(DATE($B$2,$E$2,1),1)+1+21,"yyyymmdd")&amp;"-3",Events!$G$2:$G$101,0)),""),""))</f>
        <v/>
      </c>
      <c r="B9" s="5">
        <f>IF(MONTH(DATE($B$2,$E$2,1)-WEEKDAY(DATE($B$2,$E$2,1),1)+1+22)&lt;&gt;$E$2,"",DAY(DATE($B$2,$E$2,1)-WEEKDAY(DATE($B$2,$E$2,1),1)+1+22)&amp;CHAR(10)&amp;IF(IFERROR(INDEX(Events!$B$2:$B$101,MATCH(TEXT(DATE($B$2,$E$2,1)-WEEKDAY(DATE($B$2,$E$2,1),1)+1+22,"yyyymmdd")&amp;"-1",Events!$G$2:$G$101,0)),"")&lt;&gt;"","• "&amp;IFERROR(INDEX(Events!$B$2:$B$101,MATCH(TEXT(DATE($B$2,$E$2,1)-WEEKDAY(DATE($B$2,$E$2,1),1)+1+22,"yyyymmdd")&amp;"-1",Events!$G$2:$G$101,0)),""),"")&amp;IF(IFERROR(INDEX(Events!$B$2:$B$101,MATCH(TEXT(DATE($B$2,$E$2,1)-WEEKDAY(DATE($B$2,$E$2,1),1)+1+22,"yyyymmdd")&amp;"-2",Events!$G$2:$G$101,0)),"")&lt;&gt;"",CHAR(10)&amp;"• "&amp;IFERROR(INDEX(Events!$B$2:$B$101,MATCH(TEXT(DATE($B$2,$E$2,1)-WEEKDAY(DATE($B$2,$E$2,1),1)+1+22,"yyyymmdd")&amp;"-2",Events!$G$2:$G$101,0)),""),"")&amp;IF(IFERROR(INDEX(Events!$B$2:$B$101,MATCH(TEXT(DATE($B$2,$E$2,1)-WEEKDAY(DATE($B$2,$E$2,1),1)+1+22,"yyyymmdd")&amp;"-3",Events!$G$2:$G$101,0)),"")&lt;&gt;"",CHAR(10)&amp;"• "&amp;IFERROR(INDEX(Events!$B$2:$B$101,MATCH(TEXT(DATE($B$2,$E$2,1)-WEEKDAY(DATE($B$2,$E$2,1),1)+1+22,"yyyymmdd")&amp;"-3",Events!$G$2:$G$101,0)),""),""))</f>
        <v/>
      </c>
      <c r="C9" s="5">
        <f>IF(MONTH(DATE($B$2,$E$2,1)-WEEKDAY(DATE($B$2,$E$2,1),1)+1+23)&lt;&gt;$E$2,"",DAY(DATE($B$2,$E$2,1)-WEEKDAY(DATE($B$2,$E$2,1),1)+1+23)&amp;CHAR(10)&amp;IF(IFERROR(INDEX(Events!$B$2:$B$101,MATCH(TEXT(DATE($B$2,$E$2,1)-WEEKDAY(DATE($B$2,$E$2,1),1)+1+23,"yyyymmdd")&amp;"-1",Events!$G$2:$G$101,0)),"")&lt;&gt;"","• "&amp;IFERROR(INDEX(Events!$B$2:$B$101,MATCH(TEXT(DATE($B$2,$E$2,1)-WEEKDAY(DATE($B$2,$E$2,1),1)+1+23,"yyyymmdd")&amp;"-1",Events!$G$2:$G$101,0)),""),"")&amp;IF(IFERROR(INDEX(Events!$B$2:$B$101,MATCH(TEXT(DATE($B$2,$E$2,1)-WEEKDAY(DATE($B$2,$E$2,1),1)+1+23,"yyyymmdd")&amp;"-2",Events!$G$2:$G$101,0)),"")&lt;&gt;"",CHAR(10)&amp;"• "&amp;IFERROR(INDEX(Events!$B$2:$B$101,MATCH(TEXT(DATE($B$2,$E$2,1)-WEEKDAY(DATE($B$2,$E$2,1),1)+1+23,"yyyymmdd")&amp;"-2",Events!$G$2:$G$101,0)),""),"")&amp;IF(IFERROR(INDEX(Events!$B$2:$B$101,MATCH(TEXT(DATE($B$2,$E$2,1)-WEEKDAY(DATE($B$2,$E$2,1),1)+1+23,"yyyymmdd")&amp;"-3",Events!$G$2:$G$101,0)),"")&lt;&gt;"",CHAR(10)&amp;"• "&amp;IFERROR(INDEX(Events!$B$2:$B$101,MATCH(TEXT(DATE($B$2,$E$2,1)-WEEKDAY(DATE($B$2,$E$2,1),1)+1+23,"yyyymmdd")&amp;"-3",Events!$G$2:$G$101,0)),""),""))</f>
        <v/>
      </c>
      <c r="D9" s="5">
        <f>IF(MONTH(DATE($B$2,$E$2,1)-WEEKDAY(DATE($B$2,$E$2,1),1)+1+24)&lt;&gt;$E$2,"",DAY(DATE($B$2,$E$2,1)-WEEKDAY(DATE($B$2,$E$2,1),1)+1+24)&amp;CHAR(10)&amp;IF(IFERROR(INDEX(Events!$B$2:$B$101,MATCH(TEXT(DATE($B$2,$E$2,1)-WEEKDAY(DATE($B$2,$E$2,1),1)+1+24,"yyyymmdd")&amp;"-1",Events!$G$2:$G$101,0)),"")&lt;&gt;"","• "&amp;IFERROR(INDEX(Events!$B$2:$B$101,MATCH(TEXT(DATE($B$2,$E$2,1)-WEEKDAY(DATE($B$2,$E$2,1),1)+1+24,"yyyymmdd")&amp;"-1",Events!$G$2:$G$101,0)),""),"")&amp;IF(IFERROR(INDEX(Events!$B$2:$B$101,MATCH(TEXT(DATE($B$2,$E$2,1)-WEEKDAY(DATE($B$2,$E$2,1),1)+1+24,"yyyymmdd")&amp;"-2",Events!$G$2:$G$101,0)),"")&lt;&gt;"",CHAR(10)&amp;"• "&amp;IFERROR(INDEX(Events!$B$2:$B$101,MATCH(TEXT(DATE($B$2,$E$2,1)-WEEKDAY(DATE($B$2,$E$2,1),1)+1+24,"yyyymmdd")&amp;"-2",Events!$G$2:$G$101,0)),""),"")&amp;IF(IFERROR(INDEX(Events!$B$2:$B$101,MATCH(TEXT(DATE($B$2,$E$2,1)-WEEKDAY(DATE($B$2,$E$2,1),1)+1+24,"yyyymmdd")&amp;"-3",Events!$G$2:$G$101,0)),"")&lt;&gt;"",CHAR(10)&amp;"• "&amp;IFERROR(INDEX(Events!$B$2:$B$101,MATCH(TEXT(DATE($B$2,$E$2,1)-WEEKDAY(DATE($B$2,$E$2,1),1)+1+24,"yyyymmdd")&amp;"-3",Events!$G$2:$G$101,0)),""),""))</f>
        <v/>
      </c>
      <c r="E9" s="5">
        <f>IF(MONTH(DATE($B$2,$E$2,1)-WEEKDAY(DATE($B$2,$E$2,1),1)+1+25)&lt;&gt;$E$2,"",DAY(DATE($B$2,$E$2,1)-WEEKDAY(DATE($B$2,$E$2,1),1)+1+25)&amp;CHAR(10)&amp;IF(IFERROR(INDEX(Events!$B$2:$B$101,MATCH(TEXT(DATE($B$2,$E$2,1)-WEEKDAY(DATE($B$2,$E$2,1),1)+1+25,"yyyymmdd")&amp;"-1",Events!$G$2:$G$101,0)),"")&lt;&gt;"","• "&amp;IFERROR(INDEX(Events!$B$2:$B$101,MATCH(TEXT(DATE($B$2,$E$2,1)-WEEKDAY(DATE($B$2,$E$2,1),1)+1+25,"yyyymmdd")&amp;"-1",Events!$G$2:$G$101,0)),""),"")&amp;IF(IFERROR(INDEX(Events!$B$2:$B$101,MATCH(TEXT(DATE($B$2,$E$2,1)-WEEKDAY(DATE($B$2,$E$2,1),1)+1+25,"yyyymmdd")&amp;"-2",Events!$G$2:$G$101,0)),"")&lt;&gt;"",CHAR(10)&amp;"• "&amp;IFERROR(INDEX(Events!$B$2:$B$101,MATCH(TEXT(DATE($B$2,$E$2,1)-WEEKDAY(DATE($B$2,$E$2,1),1)+1+25,"yyyymmdd")&amp;"-2",Events!$G$2:$G$101,0)),""),"")&amp;IF(IFERROR(INDEX(Events!$B$2:$B$101,MATCH(TEXT(DATE($B$2,$E$2,1)-WEEKDAY(DATE($B$2,$E$2,1),1)+1+25,"yyyymmdd")&amp;"-3",Events!$G$2:$G$101,0)),"")&lt;&gt;"",CHAR(10)&amp;"• "&amp;IFERROR(INDEX(Events!$B$2:$B$101,MATCH(TEXT(DATE($B$2,$E$2,1)-WEEKDAY(DATE($B$2,$E$2,1),1)+1+25,"yyyymmdd")&amp;"-3",Events!$G$2:$G$101,0)),""),""))</f>
        <v/>
      </c>
      <c r="F9" s="5">
        <f>IF(MONTH(DATE($B$2,$E$2,1)-WEEKDAY(DATE($B$2,$E$2,1),1)+1+26)&lt;&gt;$E$2,"",DAY(DATE($B$2,$E$2,1)-WEEKDAY(DATE($B$2,$E$2,1),1)+1+26)&amp;CHAR(10)&amp;IF(IFERROR(INDEX(Events!$B$2:$B$101,MATCH(TEXT(DATE($B$2,$E$2,1)-WEEKDAY(DATE($B$2,$E$2,1),1)+1+26,"yyyymmdd")&amp;"-1",Events!$G$2:$G$101,0)),"")&lt;&gt;"","• "&amp;IFERROR(INDEX(Events!$B$2:$B$101,MATCH(TEXT(DATE($B$2,$E$2,1)-WEEKDAY(DATE($B$2,$E$2,1),1)+1+26,"yyyymmdd")&amp;"-1",Events!$G$2:$G$101,0)),""),"")&amp;IF(IFERROR(INDEX(Events!$B$2:$B$101,MATCH(TEXT(DATE($B$2,$E$2,1)-WEEKDAY(DATE($B$2,$E$2,1),1)+1+26,"yyyymmdd")&amp;"-2",Events!$G$2:$G$101,0)),"")&lt;&gt;"",CHAR(10)&amp;"• "&amp;IFERROR(INDEX(Events!$B$2:$B$101,MATCH(TEXT(DATE($B$2,$E$2,1)-WEEKDAY(DATE($B$2,$E$2,1),1)+1+26,"yyyymmdd")&amp;"-2",Events!$G$2:$G$101,0)),""),"")&amp;IF(IFERROR(INDEX(Events!$B$2:$B$101,MATCH(TEXT(DATE($B$2,$E$2,1)-WEEKDAY(DATE($B$2,$E$2,1),1)+1+26,"yyyymmdd")&amp;"-3",Events!$G$2:$G$101,0)),"")&lt;&gt;"",CHAR(10)&amp;"• "&amp;IFERROR(INDEX(Events!$B$2:$B$101,MATCH(TEXT(DATE($B$2,$E$2,1)-WEEKDAY(DATE($B$2,$E$2,1),1)+1+26,"yyyymmdd")&amp;"-3",Events!$G$2:$G$101,0)),""),""))</f>
        <v/>
      </c>
      <c r="G9" s="5">
        <f>IF(MONTH(DATE($B$2,$E$2,1)-WEEKDAY(DATE($B$2,$E$2,1),1)+1+27)&lt;&gt;$E$2,"",DAY(DATE($B$2,$E$2,1)-WEEKDAY(DATE($B$2,$E$2,1),1)+1+27)&amp;CHAR(10)&amp;IF(IFERROR(INDEX(Events!$B$2:$B$101,MATCH(TEXT(DATE($B$2,$E$2,1)-WEEKDAY(DATE($B$2,$E$2,1),1)+1+27,"yyyymmdd")&amp;"-1",Events!$G$2:$G$101,0)),"")&lt;&gt;"","• "&amp;IFERROR(INDEX(Events!$B$2:$B$101,MATCH(TEXT(DATE($B$2,$E$2,1)-WEEKDAY(DATE($B$2,$E$2,1),1)+1+27,"yyyymmdd")&amp;"-1",Events!$G$2:$G$101,0)),""),"")&amp;IF(IFERROR(INDEX(Events!$B$2:$B$101,MATCH(TEXT(DATE($B$2,$E$2,1)-WEEKDAY(DATE($B$2,$E$2,1),1)+1+27,"yyyymmdd")&amp;"-2",Events!$G$2:$G$101,0)),"")&lt;&gt;"",CHAR(10)&amp;"• "&amp;IFERROR(INDEX(Events!$B$2:$B$101,MATCH(TEXT(DATE($B$2,$E$2,1)-WEEKDAY(DATE($B$2,$E$2,1),1)+1+27,"yyyymmdd")&amp;"-2",Events!$G$2:$G$101,0)),""),"")&amp;IF(IFERROR(INDEX(Events!$B$2:$B$101,MATCH(TEXT(DATE($B$2,$E$2,1)-WEEKDAY(DATE($B$2,$E$2,1),1)+1+27,"yyyymmdd")&amp;"-3",Events!$G$2:$G$101,0)),"")&lt;&gt;"",CHAR(10)&amp;"• "&amp;IFERROR(INDEX(Events!$B$2:$B$101,MATCH(TEXT(DATE($B$2,$E$2,1)-WEEKDAY(DATE($B$2,$E$2,1),1)+1+27,"yyyymmdd")&amp;"-3",Events!$G$2:$G$101,0)),""),""))</f>
        <v/>
      </c>
    </row>
    <row r="10" ht="88" customHeight="1">
      <c r="A10" s="5">
        <f>IF(MONTH(DATE($B$2,$E$2,1)-WEEKDAY(DATE($B$2,$E$2,1),1)+1+28)&lt;&gt;$E$2,"",DAY(DATE($B$2,$E$2,1)-WEEKDAY(DATE($B$2,$E$2,1),1)+1+28)&amp;CHAR(10)&amp;IF(IFERROR(INDEX(Events!$B$2:$B$101,MATCH(TEXT(DATE($B$2,$E$2,1)-WEEKDAY(DATE($B$2,$E$2,1),1)+1+28,"yyyymmdd")&amp;"-1",Events!$G$2:$G$101,0)),"")&lt;&gt;"","• "&amp;IFERROR(INDEX(Events!$B$2:$B$101,MATCH(TEXT(DATE($B$2,$E$2,1)-WEEKDAY(DATE($B$2,$E$2,1),1)+1+28,"yyyymmdd")&amp;"-1",Events!$G$2:$G$101,0)),""),"")&amp;IF(IFERROR(INDEX(Events!$B$2:$B$101,MATCH(TEXT(DATE($B$2,$E$2,1)-WEEKDAY(DATE($B$2,$E$2,1),1)+1+28,"yyyymmdd")&amp;"-2",Events!$G$2:$G$101,0)),"")&lt;&gt;"",CHAR(10)&amp;"• "&amp;IFERROR(INDEX(Events!$B$2:$B$101,MATCH(TEXT(DATE($B$2,$E$2,1)-WEEKDAY(DATE($B$2,$E$2,1),1)+1+28,"yyyymmdd")&amp;"-2",Events!$G$2:$G$101,0)),""),"")&amp;IF(IFERROR(INDEX(Events!$B$2:$B$101,MATCH(TEXT(DATE($B$2,$E$2,1)-WEEKDAY(DATE($B$2,$E$2,1),1)+1+28,"yyyymmdd")&amp;"-3",Events!$G$2:$G$101,0)),"")&lt;&gt;"",CHAR(10)&amp;"• "&amp;IFERROR(INDEX(Events!$B$2:$B$101,MATCH(TEXT(DATE($B$2,$E$2,1)-WEEKDAY(DATE($B$2,$E$2,1),1)+1+28,"yyyymmdd")&amp;"-3",Events!$G$2:$G$101,0)),""),""))</f>
        <v/>
      </c>
      <c r="B10" s="5">
        <f>IF(MONTH(DATE($B$2,$E$2,1)-WEEKDAY(DATE($B$2,$E$2,1),1)+1+29)&lt;&gt;$E$2,"",DAY(DATE($B$2,$E$2,1)-WEEKDAY(DATE($B$2,$E$2,1),1)+1+29)&amp;CHAR(10)&amp;IF(IFERROR(INDEX(Events!$B$2:$B$101,MATCH(TEXT(DATE($B$2,$E$2,1)-WEEKDAY(DATE($B$2,$E$2,1),1)+1+29,"yyyymmdd")&amp;"-1",Events!$G$2:$G$101,0)),"")&lt;&gt;"","• "&amp;IFERROR(INDEX(Events!$B$2:$B$101,MATCH(TEXT(DATE($B$2,$E$2,1)-WEEKDAY(DATE($B$2,$E$2,1),1)+1+29,"yyyymmdd")&amp;"-1",Events!$G$2:$G$101,0)),""),"")&amp;IF(IFERROR(INDEX(Events!$B$2:$B$101,MATCH(TEXT(DATE($B$2,$E$2,1)-WEEKDAY(DATE($B$2,$E$2,1),1)+1+29,"yyyymmdd")&amp;"-2",Events!$G$2:$G$101,0)),"")&lt;&gt;"",CHAR(10)&amp;"• "&amp;IFERROR(INDEX(Events!$B$2:$B$101,MATCH(TEXT(DATE($B$2,$E$2,1)-WEEKDAY(DATE($B$2,$E$2,1),1)+1+29,"yyyymmdd")&amp;"-2",Events!$G$2:$G$101,0)),""),"")&amp;IF(IFERROR(INDEX(Events!$B$2:$B$101,MATCH(TEXT(DATE($B$2,$E$2,1)-WEEKDAY(DATE($B$2,$E$2,1),1)+1+29,"yyyymmdd")&amp;"-3",Events!$G$2:$G$101,0)),"")&lt;&gt;"",CHAR(10)&amp;"• "&amp;IFERROR(INDEX(Events!$B$2:$B$101,MATCH(TEXT(DATE($B$2,$E$2,1)-WEEKDAY(DATE($B$2,$E$2,1),1)+1+29,"yyyymmdd")&amp;"-3",Events!$G$2:$G$101,0)),""),""))</f>
        <v/>
      </c>
      <c r="C10" s="5">
        <f>IF(MONTH(DATE($B$2,$E$2,1)-WEEKDAY(DATE($B$2,$E$2,1),1)+1+30)&lt;&gt;$E$2,"",DAY(DATE($B$2,$E$2,1)-WEEKDAY(DATE($B$2,$E$2,1),1)+1+30)&amp;CHAR(10)&amp;IF(IFERROR(INDEX(Events!$B$2:$B$101,MATCH(TEXT(DATE($B$2,$E$2,1)-WEEKDAY(DATE($B$2,$E$2,1),1)+1+30,"yyyymmdd")&amp;"-1",Events!$G$2:$G$101,0)),"")&lt;&gt;"","• "&amp;IFERROR(INDEX(Events!$B$2:$B$101,MATCH(TEXT(DATE($B$2,$E$2,1)-WEEKDAY(DATE($B$2,$E$2,1),1)+1+30,"yyyymmdd")&amp;"-1",Events!$G$2:$G$101,0)),""),"")&amp;IF(IFERROR(INDEX(Events!$B$2:$B$101,MATCH(TEXT(DATE($B$2,$E$2,1)-WEEKDAY(DATE($B$2,$E$2,1),1)+1+30,"yyyymmdd")&amp;"-2",Events!$G$2:$G$101,0)),"")&lt;&gt;"",CHAR(10)&amp;"• "&amp;IFERROR(INDEX(Events!$B$2:$B$101,MATCH(TEXT(DATE($B$2,$E$2,1)-WEEKDAY(DATE($B$2,$E$2,1),1)+1+30,"yyyymmdd")&amp;"-2",Events!$G$2:$G$101,0)),""),"")&amp;IF(IFERROR(INDEX(Events!$B$2:$B$101,MATCH(TEXT(DATE($B$2,$E$2,1)-WEEKDAY(DATE($B$2,$E$2,1),1)+1+30,"yyyymmdd")&amp;"-3",Events!$G$2:$G$101,0)),"")&lt;&gt;"",CHAR(10)&amp;"• "&amp;IFERROR(INDEX(Events!$B$2:$B$101,MATCH(TEXT(DATE($B$2,$E$2,1)-WEEKDAY(DATE($B$2,$E$2,1),1)+1+30,"yyyymmdd")&amp;"-3",Events!$G$2:$G$101,0)),""),""))</f>
        <v/>
      </c>
      <c r="D10" s="5">
        <f>IF(MONTH(DATE($B$2,$E$2,1)-WEEKDAY(DATE($B$2,$E$2,1),1)+1+31)&lt;&gt;$E$2,"",DAY(DATE($B$2,$E$2,1)-WEEKDAY(DATE($B$2,$E$2,1),1)+1+31)&amp;CHAR(10)&amp;IF(IFERROR(INDEX(Events!$B$2:$B$101,MATCH(TEXT(DATE($B$2,$E$2,1)-WEEKDAY(DATE($B$2,$E$2,1),1)+1+31,"yyyymmdd")&amp;"-1",Events!$G$2:$G$101,0)),"")&lt;&gt;"","• "&amp;IFERROR(INDEX(Events!$B$2:$B$101,MATCH(TEXT(DATE($B$2,$E$2,1)-WEEKDAY(DATE($B$2,$E$2,1),1)+1+31,"yyyymmdd")&amp;"-1",Events!$G$2:$G$101,0)),""),"")&amp;IF(IFERROR(INDEX(Events!$B$2:$B$101,MATCH(TEXT(DATE($B$2,$E$2,1)-WEEKDAY(DATE($B$2,$E$2,1),1)+1+31,"yyyymmdd")&amp;"-2",Events!$G$2:$G$101,0)),"")&lt;&gt;"",CHAR(10)&amp;"• "&amp;IFERROR(INDEX(Events!$B$2:$B$101,MATCH(TEXT(DATE($B$2,$E$2,1)-WEEKDAY(DATE($B$2,$E$2,1),1)+1+31,"yyyymmdd")&amp;"-2",Events!$G$2:$G$101,0)),""),"")&amp;IF(IFERROR(INDEX(Events!$B$2:$B$101,MATCH(TEXT(DATE($B$2,$E$2,1)-WEEKDAY(DATE($B$2,$E$2,1),1)+1+31,"yyyymmdd")&amp;"-3",Events!$G$2:$G$101,0)),"")&lt;&gt;"",CHAR(10)&amp;"• "&amp;IFERROR(INDEX(Events!$B$2:$B$101,MATCH(TEXT(DATE($B$2,$E$2,1)-WEEKDAY(DATE($B$2,$E$2,1),1)+1+31,"yyyymmdd")&amp;"-3",Events!$G$2:$G$101,0)),""),""))</f>
        <v/>
      </c>
      <c r="E10" s="5">
        <f>IF(MONTH(DATE($B$2,$E$2,1)-WEEKDAY(DATE($B$2,$E$2,1),1)+1+32)&lt;&gt;$E$2,"",DAY(DATE($B$2,$E$2,1)-WEEKDAY(DATE($B$2,$E$2,1),1)+1+32)&amp;CHAR(10)&amp;IF(IFERROR(INDEX(Events!$B$2:$B$101,MATCH(TEXT(DATE($B$2,$E$2,1)-WEEKDAY(DATE($B$2,$E$2,1),1)+1+32,"yyyymmdd")&amp;"-1",Events!$G$2:$G$101,0)),"")&lt;&gt;"","• "&amp;IFERROR(INDEX(Events!$B$2:$B$101,MATCH(TEXT(DATE($B$2,$E$2,1)-WEEKDAY(DATE($B$2,$E$2,1),1)+1+32,"yyyymmdd")&amp;"-1",Events!$G$2:$G$101,0)),""),"")&amp;IF(IFERROR(INDEX(Events!$B$2:$B$101,MATCH(TEXT(DATE($B$2,$E$2,1)-WEEKDAY(DATE($B$2,$E$2,1),1)+1+32,"yyyymmdd")&amp;"-2",Events!$G$2:$G$101,0)),"")&lt;&gt;"",CHAR(10)&amp;"• "&amp;IFERROR(INDEX(Events!$B$2:$B$101,MATCH(TEXT(DATE($B$2,$E$2,1)-WEEKDAY(DATE($B$2,$E$2,1),1)+1+32,"yyyymmdd")&amp;"-2",Events!$G$2:$G$101,0)),""),"")&amp;IF(IFERROR(INDEX(Events!$B$2:$B$101,MATCH(TEXT(DATE($B$2,$E$2,1)-WEEKDAY(DATE($B$2,$E$2,1),1)+1+32,"yyyymmdd")&amp;"-3",Events!$G$2:$G$101,0)),"")&lt;&gt;"",CHAR(10)&amp;"• "&amp;IFERROR(INDEX(Events!$B$2:$B$101,MATCH(TEXT(DATE($B$2,$E$2,1)-WEEKDAY(DATE($B$2,$E$2,1),1)+1+32,"yyyymmdd")&amp;"-3",Events!$G$2:$G$101,0)),""),""))</f>
        <v/>
      </c>
      <c r="F10" s="5">
        <f>IF(MONTH(DATE($B$2,$E$2,1)-WEEKDAY(DATE($B$2,$E$2,1),1)+1+33)&lt;&gt;$E$2,"",DAY(DATE($B$2,$E$2,1)-WEEKDAY(DATE($B$2,$E$2,1),1)+1+33)&amp;CHAR(10)&amp;IF(IFERROR(INDEX(Events!$B$2:$B$101,MATCH(TEXT(DATE($B$2,$E$2,1)-WEEKDAY(DATE($B$2,$E$2,1),1)+1+33,"yyyymmdd")&amp;"-1",Events!$G$2:$G$101,0)),"")&lt;&gt;"","• "&amp;IFERROR(INDEX(Events!$B$2:$B$101,MATCH(TEXT(DATE($B$2,$E$2,1)-WEEKDAY(DATE($B$2,$E$2,1),1)+1+33,"yyyymmdd")&amp;"-1",Events!$G$2:$G$101,0)),""),"")&amp;IF(IFERROR(INDEX(Events!$B$2:$B$101,MATCH(TEXT(DATE($B$2,$E$2,1)-WEEKDAY(DATE($B$2,$E$2,1),1)+1+33,"yyyymmdd")&amp;"-2",Events!$G$2:$G$101,0)),"")&lt;&gt;"",CHAR(10)&amp;"• "&amp;IFERROR(INDEX(Events!$B$2:$B$101,MATCH(TEXT(DATE($B$2,$E$2,1)-WEEKDAY(DATE($B$2,$E$2,1),1)+1+33,"yyyymmdd")&amp;"-2",Events!$G$2:$G$101,0)),""),"")&amp;IF(IFERROR(INDEX(Events!$B$2:$B$101,MATCH(TEXT(DATE($B$2,$E$2,1)-WEEKDAY(DATE($B$2,$E$2,1),1)+1+33,"yyyymmdd")&amp;"-3",Events!$G$2:$G$101,0)),"")&lt;&gt;"",CHAR(10)&amp;"• "&amp;IFERROR(INDEX(Events!$B$2:$B$101,MATCH(TEXT(DATE($B$2,$E$2,1)-WEEKDAY(DATE($B$2,$E$2,1),1)+1+33,"yyyymmdd")&amp;"-3",Events!$G$2:$G$101,0)),""),""))</f>
        <v/>
      </c>
      <c r="G10" s="5">
        <f>IF(MONTH(DATE($B$2,$E$2,1)-WEEKDAY(DATE($B$2,$E$2,1),1)+1+34)&lt;&gt;$E$2,"",DAY(DATE($B$2,$E$2,1)-WEEKDAY(DATE($B$2,$E$2,1),1)+1+34)&amp;CHAR(10)&amp;IF(IFERROR(INDEX(Events!$B$2:$B$101,MATCH(TEXT(DATE($B$2,$E$2,1)-WEEKDAY(DATE($B$2,$E$2,1),1)+1+34,"yyyymmdd")&amp;"-1",Events!$G$2:$G$101,0)),"")&lt;&gt;"","• "&amp;IFERROR(INDEX(Events!$B$2:$B$101,MATCH(TEXT(DATE($B$2,$E$2,1)-WEEKDAY(DATE($B$2,$E$2,1),1)+1+34,"yyyymmdd")&amp;"-1",Events!$G$2:$G$101,0)),""),"")&amp;IF(IFERROR(INDEX(Events!$B$2:$B$101,MATCH(TEXT(DATE($B$2,$E$2,1)-WEEKDAY(DATE($B$2,$E$2,1),1)+1+34,"yyyymmdd")&amp;"-2",Events!$G$2:$G$101,0)),"")&lt;&gt;"",CHAR(10)&amp;"• "&amp;IFERROR(INDEX(Events!$B$2:$B$101,MATCH(TEXT(DATE($B$2,$E$2,1)-WEEKDAY(DATE($B$2,$E$2,1),1)+1+34,"yyyymmdd")&amp;"-2",Events!$G$2:$G$101,0)),""),"")&amp;IF(IFERROR(INDEX(Events!$B$2:$B$101,MATCH(TEXT(DATE($B$2,$E$2,1)-WEEKDAY(DATE($B$2,$E$2,1),1)+1+34,"yyyymmdd")&amp;"-3",Events!$G$2:$G$101,0)),"")&lt;&gt;"",CHAR(10)&amp;"• "&amp;IFERROR(INDEX(Events!$B$2:$B$101,MATCH(TEXT(DATE($B$2,$E$2,1)-WEEKDAY(DATE($B$2,$E$2,1),1)+1+34,"yyyymmdd")&amp;"-3",Events!$G$2:$G$101,0)),""),""))</f>
        <v/>
      </c>
    </row>
    <row r="11" ht="88" customHeight="1">
      <c r="A11" s="5">
        <f>IF(MONTH(DATE($B$2,$E$2,1)-WEEKDAY(DATE($B$2,$E$2,1),1)+1+35)&lt;&gt;$E$2,"",DAY(DATE($B$2,$E$2,1)-WEEKDAY(DATE($B$2,$E$2,1),1)+1+35)&amp;CHAR(10)&amp;IF(IFERROR(INDEX(Events!$B$2:$B$101,MATCH(TEXT(DATE($B$2,$E$2,1)-WEEKDAY(DATE($B$2,$E$2,1),1)+1+35,"yyyymmdd")&amp;"-1",Events!$G$2:$G$101,0)),"")&lt;&gt;"","• "&amp;IFERROR(INDEX(Events!$B$2:$B$101,MATCH(TEXT(DATE($B$2,$E$2,1)-WEEKDAY(DATE($B$2,$E$2,1),1)+1+35,"yyyymmdd")&amp;"-1",Events!$G$2:$G$101,0)),""),"")&amp;IF(IFERROR(INDEX(Events!$B$2:$B$101,MATCH(TEXT(DATE($B$2,$E$2,1)-WEEKDAY(DATE($B$2,$E$2,1),1)+1+35,"yyyymmdd")&amp;"-2",Events!$G$2:$G$101,0)),"")&lt;&gt;"",CHAR(10)&amp;"• "&amp;IFERROR(INDEX(Events!$B$2:$B$101,MATCH(TEXT(DATE($B$2,$E$2,1)-WEEKDAY(DATE($B$2,$E$2,1),1)+1+35,"yyyymmdd")&amp;"-2",Events!$G$2:$G$101,0)),""),"")&amp;IF(IFERROR(INDEX(Events!$B$2:$B$101,MATCH(TEXT(DATE($B$2,$E$2,1)-WEEKDAY(DATE($B$2,$E$2,1),1)+1+35,"yyyymmdd")&amp;"-3",Events!$G$2:$G$101,0)),"")&lt;&gt;"",CHAR(10)&amp;"• "&amp;IFERROR(INDEX(Events!$B$2:$B$101,MATCH(TEXT(DATE($B$2,$E$2,1)-WEEKDAY(DATE($B$2,$E$2,1),1)+1+35,"yyyymmdd")&amp;"-3",Events!$G$2:$G$101,0)),""),""))</f>
        <v/>
      </c>
      <c r="B11" s="5">
        <f>IF(MONTH(DATE($B$2,$E$2,1)-WEEKDAY(DATE($B$2,$E$2,1),1)+1+36)&lt;&gt;$E$2,"",DAY(DATE($B$2,$E$2,1)-WEEKDAY(DATE($B$2,$E$2,1),1)+1+36)&amp;CHAR(10)&amp;IF(IFERROR(INDEX(Events!$B$2:$B$101,MATCH(TEXT(DATE($B$2,$E$2,1)-WEEKDAY(DATE($B$2,$E$2,1),1)+1+36,"yyyymmdd")&amp;"-1",Events!$G$2:$G$101,0)),"")&lt;&gt;"","• "&amp;IFERROR(INDEX(Events!$B$2:$B$101,MATCH(TEXT(DATE($B$2,$E$2,1)-WEEKDAY(DATE($B$2,$E$2,1),1)+1+36,"yyyymmdd")&amp;"-1",Events!$G$2:$G$101,0)),""),"")&amp;IF(IFERROR(INDEX(Events!$B$2:$B$101,MATCH(TEXT(DATE($B$2,$E$2,1)-WEEKDAY(DATE($B$2,$E$2,1),1)+1+36,"yyyymmdd")&amp;"-2",Events!$G$2:$G$101,0)),"")&lt;&gt;"",CHAR(10)&amp;"• "&amp;IFERROR(INDEX(Events!$B$2:$B$101,MATCH(TEXT(DATE($B$2,$E$2,1)-WEEKDAY(DATE($B$2,$E$2,1),1)+1+36,"yyyymmdd")&amp;"-2",Events!$G$2:$G$101,0)),""),"")&amp;IF(IFERROR(INDEX(Events!$B$2:$B$101,MATCH(TEXT(DATE($B$2,$E$2,1)-WEEKDAY(DATE($B$2,$E$2,1),1)+1+36,"yyyymmdd")&amp;"-3",Events!$G$2:$G$101,0)),"")&lt;&gt;"",CHAR(10)&amp;"• "&amp;IFERROR(INDEX(Events!$B$2:$B$101,MATCH(TEXT(DATE($B$2,$E$2,1)-WEEKDAY(DATE($B$2,$E$2,1),1)+1+36,"yyyymmdd")&amp;"-3",Events!$G$2:$G$101,0)),""),""))</f>
        <v/>
      </c>
      <c r="C11" s="5">
        <f>IF(MONTH(DATE($B$2,$E$2,1)-WEEKDAY(DATE($B$2,$E$2,1),1)+1+37)&lt;&gt;$E$2,"",DAY(DATE($B$2,$E$2,1)-WEEKDAY(DATE($B$2,$E$2,1),1)+1+37)&amp;CHAR(10)&amp;IF(IFERROR(INDEX(Events!$B$2:$B$101,MATCH(TEXT(DATE($B$2,$E$2,1)-WEEKDAY(DATE($B$2,$E$2,1),1)+1+37,"yyyymmdd")&amp;"-1",Events!$G$2:$G$101,0)),"")&lt;&gt;"","• "&amp;IFERROR(INDEX(Events!$B$2:$B$101,MATCH(TEXT(DATE($B$2,$E$2,1)-WEEKDAY(DATE($B$2,$E$2,1),1)+1+37,"yyyymmdd")&amp;"-1",Events!$G$2:$G$101,0)),""),"")&amp;IF(IFERROR(INDEX(Events!$B$2:$B$101,MATCH(TEXT(DATE($B$2,$E$2,1)-WEEKDAY(DATE($B$2,$E$2,1),1)+1+37,"yyyymmdd")&amp;"-2",Events!$G$2:$G$101,0)),"")&lt;&gt;"",CHAR(10)&amp;"• "&amp;IFERROR(INDEX(Events!$B$2:$B$101,MATCH(TEXT(DATE($B$2,$E$2,1)-WEEKDAY(DATE($B$2,$E$2,1),1)+1+37,"yyyymmdd")&amp;"-2",Events!$G$2:$G$101,0)),""),"")&amp;IF(IFERROR(INDEX(Events!$B$2:$B$101,MATCH(TEXT(DATE($B$2,$E$2,1)-WEEKDAY(DATE($B$2,$E$2,1),1)+1+37,"yyyymmdd")&amp;"-3",Events!$G$2:$G$101,0)),"")&lt;&gt;"",CHAR(10)&amp;"• "&amp;IFERROR(INDEX(Events!$B$2:$B$101,MATCH(TEXT(DATE($B$2,$E$2,1)-WEEKDAY(DATE($B$2,$E$2,1),1)+1+37,"yyyymmdd")&amp;"-3",Events!$G$2:$G$101,0)),""),""))</f>
        <v/>
      </c>
      <c r="D11" s="5">
        <f>IF(MONTH(DATE($B$2,$E$2,1)-WEEKDAY(DATE($B$2,$E$2,1),1)+1+38)&lt;&gt;$E$2,"",DAY(DATE($B$2,$E$2,1)-WEEKDAY(DATE($B$2,$E$2,1),1)+1+38)&amp;CHAR(10)&amp;IF(IFERROR(INDEX(Events!$B$2:$B$101,MATCH(TEXT(DATE($B$2,$E$2,1)-WEEKDAY(DATE($B$2,$E$2,1),1)+1+38,"yyyymmdd")&amp;"-1",Events!$G$2:$G$101,0)),"")&lt;&gt;"","• "&amp;IFERROR(INDEX(Events!$B$2:$B$101,MATCH(TEXT(DATE($B$2,$E$2,1)-WEEKDAY(DATE($B$2,$E$2,1),1)+1+38,"yyyymmdd")&amp;"-1",Events!$G$2:$G$101,0)),""),"")&amp;IF(IFERROR(INDEX(Events!$B$2:$B$101,MATCH(TEXT(DATE($B$2,$E$2,1)-WEEKDAY(DATE($B$2,$E$2,1),1)+1+38,"yyyymmdd")&amp;"-2",Events!$G$2:$G$101,0)),"")&lt;&gt;"",CHAR(10)&amp;"• "&amp;IFERROR(INDEX(Events!$B$2:$B$101,MATCH(TEXT(DATE($B$2,$E$2,1)-WEEKDAY(DATE($B$2,$E$2,1),1)+1+38,"yyyymmdd")&amp;"-2",Events!$G$2:$G$101,0)),""),"")&amp;IF(IFERROR(INDEX(Events!$B$2:$B$101,MATCH(TEXT(DATE($B$2,$E$2,1)-WEEKDAY(DATE($B$2,$E$2,1),1)+1+38,"yyyymmdd")&amp;"-3",Events!$G$2:$G$101,0)),"")&lt;&gt;"",CHAR(10)&amp;"• "&amp;IFERROR(INDEX(Events!$B$2:$B$101,MATCH(TEXT(DATE($B$2,$E$2,1)-WEEKDAY(DATE($B$2,$E$2,1),1)+1+38,"yyyymmdd")&amp;"-3",Events!$G$2:$G$101,0)),""),""))</f>
        <v/>
      </c>
      <c r="E11" s="5">
        <f>IF(MONTH(DATE($B$2,$E$2,1)-WEEKDAY(DATE($B$2,$E$2,1),1)+1+39)&lt;&gt;$E$2,"",DAY(DATE($B$2,$E$2,1)-WEEKDAY(DATE($B$2,$E$2,1),1)+1+39)&amp;CHAR(10)&amp;IF(IFERROR(INDEX(Events!$B$2:$B$101,MATCH(TEXT(DATE($B$2,$E$2,1)-WEEKDAY(DATE($B$2,$E$2,1),1)+1+39,"yyyymmdd")&amp;"-1",Events!$G$2:$G$101,0)),"")&lt;&gt;"","• "&amp;IFERROR(INDEX(Events!$B$2:$B$101,MATCH(TEXT(DATE($B$2,$E$2,1)-WEEKDAY(DATE($B$2,$E$2,1),1)+1+39,"yyyymmdd")&amp;"-1",Events!$G$2:$G$101,0)),""),"")&amp;IF(IFERROR(INDEX(Events!$B$2:$B$101,MATCH(TEXT(DATE($B$2,$E$2,1)-WEEKDAY(DATE($B$2,$E$2,1),1)+1+39,"yyyymmdd")&amp;"-2",Events!$G$2:$G$101,0)),"")&lt;&gt;"",CHAR(10)&amp;"• "&amp;IFERROR(INDEX(Events!$B$2:$B$101,MATCH(TEXT(DATE($B$2,$E$2,1)-WEEKDAY(DATE($B$2,$E$2,1),1)+1+39,"yyyymmdd")&amp;"-2",Events!$G$2:$G$101,0)),""),"")&amp;IF(IFERROR(INDEX(Events!$B$2:$B$101,MATCH(TEXT(DATE($B$2,$E$2,1)-WEEKDAY(DATE($B$2,$E$2,1),1)+1+39,"yyyymmdd")&amp;"-3",Events!$G$2:$G$101,0)),"")&lt;&gt;"",CHAR(10)&amp;"• "&amp;IFERROR(INDEX(Events!$B$2:$B$101,MATCH(TEXT(DATE($B$2,$E$2,1)-WEEKDAY(DATE($B$2,$E$2,1),1)+1+39,"yyyymmdd")&amp;"-3",Events!$G$2:$G$101,0)),""),""))</f>
        <v/>
      </c>
      <c r="F11" s="5">
        <f>IF(MONTH(DATE($B$2,$E$2,1)-WEEKDAY(DATE($B$2,$E$2,1),1)+1+40)&lt;&gt;$E$2,"",DAY(DATE($B$2,$E$2,1)-WEEKDAY(DATE($B$2,$E$2,1),1)+1+40)&amp;CHAR(10)&amp;IF(IFERROR(INDEX(Events!$B$2:$B$101,MATCH(TEXT(DATE($B$2,$E$2,1)-WEEKDAY(DATE($B$2,$E$2,1),1)+1+40,"yyyymmdd")&amp;"-1",Events!$G$2:$G$101,0)),"")&lt;&gt;"","• "&amp;IFERROR(INDEX(Events!$B$2:$B$101,MATCH(TEXT(DATE($B$2,$E$2,1)-WEEKDAY(DATE($B$2,$E$2,1),1)+1+40,"yyyymmdd")&amp;"-1",Events!$G$2:$G$101,0)),""),"")&amp;IF(IFERROR(INDEX(Events!$B$2:$B$101,MATCH(TEXT(DATE($B$2,$E$2,1)-WEEKDAY(DATE($B$2,$E$2,1),1)+1+40,"yyyymmdd")&amp;"-2",Events!$G$2:$G$101,0)),"")&lt;&gt;"",CHAR(10)&amp;"• "&amp;IFERROR(INDEX(Events!$B$2:$B$101,MATCH(TEXT(DATE($B$2,$E$2,1)-WEEKDAY(DATE($B$2,$E$2,1),1)+1+40,"yyyymmdd")&amp;"-2",Events!$G$2:$G$101,0)),""),"")&amp;IF(IFERROR(INDEX(Events!$B$2:$B$101,MATCH(TEXT(DATE($B$2,$E$2,1)-WEEKDAY(DATE($B$2,$E$2,1),1)+1+40,"yyyymmdd")&amp;"-3",Events!$G$2:$G$101,0)),"")&lt;&gt;"",CHAR(10)&amp;"• "&amp;IFERROR(INDEX(Events!$B$2:$B$101,MATCH(TEXT(DATE($B$2,$E$2,1)-WEEKDAY(DATE($B$2,$E$2,1),1)+1+40,"yyyymmdd")&amp;"-3",Events!$G$2:$G$101,0)),""),""))</f>
        <v/>
      </c>
      <c r="G11" s="5">
        <f>IF(MONTH(DATE($B$2,$E$2,1)-WEEKDAY(DATE($B$2,$E$2,1),1)+1+41)&lt;&gt;$E$2,"",DAY(DATE($B$2,$E$2,1)-WEEKDAY(DATE($B$2,$E$2,1),1)+1+41)&amp;CHAR(10)&amp;IF(IFERROR(INDEX(Events!$B$2:$B$101,MATCH(TEXT(DATE($B$2,$E$2,1)-WEEKDAY(DATE($B$2,$E$2,1),1)+1+41,"yyyymmdd")&amp;"-1",Events!$G$2:$G$101,0)),"")&lt;&gt;"","• "&amp;IFERROR(INDEX(Events!$B$2:$B$101,MATCH(TEXT(DATE($B$2,$E$2,1)-WEEKDAY(DATE($B$2,$E$2,1),1)+1+41,"yyyymmdd")&amp;"-1",Events!$G$2:$G$101,0)),""),"")&amp;IF(IFERROR(INDEX(Events!$B$2:$B$101,MATCH(TEXT(DATE($B$2,$E$2,1)-WEEKDAY(DATE($B$2,$E$2,1),1)+1+41,"yyyymmdd")&amp;"-2",Events!$G$2:$G$101,0)),"")&lt;&gt;"",CHAR(10)&amp;"• "&amp;IFERROR(INDEX(Events!$B$2:$B$101,MATCH(TEXT(DATE($B$2,$E$2,1)-WEEKDAY(DATE($B$2,$E$2,1),1)+1+41,"yyyymmdd")&amp;"-2",Events!$G$2:$G$101,0)),""),"")&amp;IF(IFERROR(INDEX(Events!$B$2:$B$101,MATCH(TEXT(DATE($B$2,$E$2,1)-WEEKDAY(DATE($B$2,$E$2,1),1)+1+41,"yyyymmdd")&amp;"-3",Events!$G$2:$G$101,0)),"")&lt;&gt;"",CHAR(10)&amp;"• "&amp;IFERROR(INDEX(Events!$B$2:$B$101,MATCH(TEXT(DATE($B$2,$E$2,1)-WEEKDAY(DATE($B$2,$E$2,1),1)+1+41,"yyyymmdd")&amp;"-3",Events!$G$2:$G$101,0)),""),""))</f>
        <v/>
      </c>
    </row>
    <row r="13">
      <c r="A13" s="2" t="inlineStr">
        <is>
          <t>How it works:</t>
        </is>
      </c>
      <c r="B13" s="6" t="inlineStr">
        <is>
          <t>Add a Date and Event on the Events sheet. The Calendar automatically finds matching events.</t>
        </is>
      </c>
    </row>
    <row r="14">
      <c r="A14" s="2" t="inlineStr">
        <is>
          <t>Tip:</t>
        </is>
      </c>
      <c r="B14" s="6" t="inlineStr">
        <is>
          <t>You can add up to 3 events on the same date. The Events sheet remains the full planning list.</t>
        </is>
      </c>
    </row>
  </sheetData>
  <mergeCells count="4">
    <mergeCell ref="B14:G14"/>
    <mergeCell ref="A1:G1"/>
    <mergeCell ref="B13:G13"/>
    <mergeCell ref="A4:G4"/>
  </mergeCells>
  <dataValidations count="2">
    <dataValidation sqref="B2" showDropDown="0" showInputMessage="0" showErrorMessage="0" allowBlank="0" type="whole" operator="between">
      <formula1>2026</formula1>
      <formula2>2035</formula2>
    </dataValidation>
    <dataValidation sqref="E2" showDropDown="0" showInputMessage="0" showErrorMessage="0" allowBlank="0" type="whole" operator="between">
      <formula1>1</formula1>
      <formula2>12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20" customWidth="1" min="3" max="3"/>
    <col width="18" customWidth="1" min="4" max="4"/>
    <col width="28" customWidth="1" min="5" max="5"/>
    <col width="42" customWidth="1" min="6" max="6"/>
    <col width="28" customWidth="1" min="7" max="7"/>
  </cols>
  <sheetData>
    <row r="1">
      <c r="A1" s="4" t="inlineStr">
        <is>
          <t>Date</t>
        </is>
      </c>
      <c r="B1" s="4" t="inlineStr">
        <is>
          <t>Event / Content</t>
        </is>
      </c>
      <c r="C1" s="4" t="inlineStr">
        <is>
          <t>Category</t>
        </is>
      </c>
      <c r="D1" s="4" t="inlineStr">
        <is>
          <t>Status</t>
        </is>
      </c>
      <c r="E1" s="4" t="inlineStr">
        <is>
          <t>Primary Keyword</t>
        </is>
      </c>
      <c r="F1" s="4" t="inlineStr">
        <is>
          <t>Notes</t>
        </is>
      </c>
      <c r="G1" s="4" t="inlineStr">
        <is>
          <t>Calendar Key</t>
        </is>
      </c>
    </row>
    <row r="2">
      <c r="A2" s="7" t="n">
        <v>46239</v>
      </c>
      <c r="B2" t="inlineStr">
        <is>
          <t>Publish Content Calendar Article</t>
        </is>
      </c>
      <c r="C2" t="inlineStr">
        <is>
          <t>Blog Post</t>
        </is>
      </c>
      <c r="D2" t="inlineStr">
        <is>
          <t>Published</t>
        </is>
      </c>
      <c r="E2" t="inlineStr">
        <is>
          <t>content calendar</t>
        </is>
      </c>
      <c r="F2" t="inlineStr">
        <is>
          <t>Main EasyMonitize article</t>
        </is>
      </c>
      <c r="G2">
        <f>IF(A2="","",TEXT(A2,"yyyymmdd")&amp;"-"&amp;COUNTIF($A$2:A2,A2))</f>
        <v/>
      </c>
    </row>
    <row r="3">
      <c r="A3" s="7" t="n">
        <v>46244</v>
      </c>
      <c r="B3" t="inlineStr">
        <is>
          <t>Keyword Research</t>
        </is>
      </c>
      <c r="C3" t="inlineStr">
        <is>
          <t>SEO</t>
        </is>
      </c>
      <c r="D3" t="inlineStr">
        <is>
          <t>Planned</t>
        </is>
      </c>
      <c r="E3" t="inlineStr">
        <is>
          <t>content calendar template</t>
        </is>
      </c>
      <c r="F3" t="inlineStr">
        <is>
          <t>Research supporting keywords</t>
        </is>
      </c>
      <c r="G3">
        <f>IF(A3="","",TEXT(A3,"yyyymmdd")&amp;"-"&amp;COUNTIF($A$2:A3,A3))</f>
        <v/>
      </c>
    </row>
    <row r="4">
      <c r="A4" s="7" t="n">
        <v>46244</v>
      </c>
      <c r="B4" t="inlineStr">
        <is>
          <t>Promote Free Excel Calendar</t>
        </is>
      </c>
      <c r="C4" t="inlineStr">
        <is>
          <t>Social Media</t>
        </is>
      </c>
      <c r="D4" t="inlineStr">
        <is>
          <t>Scheduled</t>
        </is>
      </c>
      <c r="E4" t="inlineStr">
        <is>
          <t>free excel content calendar</t>
        </is>
      </c>
      <c r="F4" t="inlineStr">
        <is>
          <t>Facebook post</t>
        </is>
      </c>
      <c r="G4">
        <f>IF(A4="","",TEXT(A4,"yyyymmdd")&amp;"-"&amp;COUNTIF($A$2:A4,A4))</f>
        <v/>
      </c>
    </row>
    <row r="5">
      <c r="A5" s="7" t="n">
        <v>46252</v>
      </c>
      <c r="B5" t="inlineStr">
        <is>
          <t>Update Wealthy Affiliate Review</t>
        </is>
      </c>
      <c r="C5" t="inlineStr">
        <is>
          <t>Product Review</t>
        </is>
      </c>
      <c r="D5" t="inlineStr">
        <is>
          <t>Writing</t>
        </is>
      </c>
      <c r="E5" t="inlineStr">
        <is>
          <t>Wealthy Affiliate review</t>
        </is>
      </c>
      <c r="F5" t="inlineStr">
        <is>
          <t>Review and update links</t>
        </is>
      </c>
      <c r="G5">
        <f>IF(A5="","",TEXT(A5,"yyyymmdd")&amp;"-"&amp;COUNTIF($A$2:A5,A5))</f>
        <v/>
      </c>
    </row>
    <row r="6">
      <c r="A6" s="7" t="n"/>
      <c r="G6">
        <f>IF(A6="","",TEXT(A6,"yyyymmdd")&amp;"-"&amp;COUNTIF($A$2:A6,A6))</f>
        <v/>
      </c>
    </row>
    <row r="7">
      <c r="A7" s="7" t="n"/>
      <c r="G7">
        <f>IF(A7="","",TEXT(A7,"yyyymmdd")&amp;"-"&amp;COUNTIF($A$2:A7,A7))</f>
        <v/>
      </c>
    </row>
    <row r="8">
      <c r="A8" s="7" t="n"/>
      <c r="G8">
        <f>IF(A8="","",TEXT(A8,"yyyymmdd")&amp;"-"&amp;COUNTIF($A$2:A8,A8))</f>
        <v/>
      </c>
    </row>
    <row r="9">
      <c r="A9" s="7" t="n"/>
      <c r="G9">
        <f>IF(A9="","",TEXT(A9,"yyyymmdd")&amp;"-"&amp;COUNTIF($A$2:A9,A9))</f>
        <v/>
      </c>
    </row>
    <row r="10">
      <c r="A10" s="7" t="n"/>
      <c r="G10">
        <f>IF(A10="","",TEXT(A10,"yyyymmdd")&amp;"-"&amp;COUNTIF($A$2:A10,A10))</f>
        <v/>
      </c>
    </row>
    <row r="11">
      <c r="A11" s="7" t="n"/>
      <c r="G11">
        <f>IF(A11="","",TEXT(A11,"yyyymmdd")&amp;"-"&amp;COUNTIF($A$2:A11,A11))</f>
        <v/>
      </c>
    </row>
    <row r="12">
      <c r="A12" s="7" t="n"/>
      <c r="G12">
        <f>IF(A12="","",TEXT(A12,"yyyymmdd")&amp;"-"&amp;COUNTIF($A$2:A12,A12))</f>
        <v/>
      </c>
    </row>
    <row r="13">
      <c r="A13" s="7" t="n"/>
      <c r="G13">
        <f>IF(A13="","",TEXT(A13,"yyyymmdd")&amp;"-"&amp;COUNTIF($A$2:A13,A13))</f>
        <v/>
      </c>
    </row>
    <row r="14">
      <c r="A14" s="7" t="n"/>
      <c r="G14">
        <f>IF(A14="","",TEXT(A14,"yyyymmdd")&amp;"-"&amp;COUNTIF($A$2:A14,A14))</f>
        <v/>
      </c>
    </row>
    <row r="15">
      <c r="A15" s="7" t="n"/>
      <c r="G15">
        <f>IF(A15="","",TEXT(A15,"yyyymmdd")&amp;"-"&amp;COUNTIF($A$2:A15,A15))</f>
        <v/>
      </c>
    </row>
    <row r="16">
      <c r="A16" s="7" t="n"/>
      <c r="G16">
        <f>IF(A16="","",TEXT(A16,"yyyymmdd")&amp;"-"&amp;COUNTIF($A$2:A16,A16))</f>
        <v/>
      </c>
    </row>
    <row r="17">
      <c r="A17" s="7" t="n"/>
      <c r="G17">
        <f>IF(A17="","",TEXT(A17,"yyyymmdd")&amp;"-"&amp;COUNTIF($A$2:A17,A17))</f>
        <v/>
      </c>
    </row>
    <row r="18">
      <c r="A18" s="7" t="n"/>
      <c r="G18">
        <f>IF(A18="","",TEXT(A18,"yyyymmdd")&amp;"-"&amp;COUNTIF($A$2:A18,A18))</f>
        <v/>
      </c>
    </row>
    <row r="19">
      <c r="A19" s="7" t="n"/>
      <c r="G19">
        <f>IF(A19="","",TEXT(A19,"yyyymmdd")&amp;"-"&amp;COUNTIF($A$2:A19,A19))</f>
        <v/>
      </c>
    </row>
    <row r="20">
      <c r="A20" s="7" t="n"/>
      <c r="G20">
        <f>IF(A20="","",TEXT(A20,"yyyymmdd")&amp;"-"&amp;COUNTIF($A$2:A20,A20))</f>
        <v/>
      </c>
    </row>
    <row r="21">
      <c r="A21" s="7" t="n"/>
      <c r="G21">
        <f>IF(A21="","",TEXT(A21,"yyyymmdd")&amp;"-"&amp;COUNTIF($A$2:A21,A21))</f>
        <v/>
      </c>
    </row>
    <row r="22">
      <c r="A22" s="7" t="n"/>
      <c r="G22">
        <f>IF(A22="","",TEXT(A22,"yyyymmdd")&amp;"-"&amp;COUNTIF($A$2:A22,A22))</f>
        <v/>
      </c>
    </row>
    <row r="23">
      <c r="A23" s="7" t="n"/>
      <c r="G23">
        <f>IF(A23="","",TEXT(A23,"yyyymmdd")&amp;"-"&amp;COUNTIF($A$2:A23,A23))</f>
        <v/>
      </c>
    </row>
    <row r="24">
      <c r="A24" s="7" t="n"/>
      <c r="G24">
        <f>IF(A24="","",TEXT(A24,"yyyymmdd")&amp;"-"&amp;COUNTIF($A$2:A24,A24))</f>
        <v/>
      </c>
    </row>
    <row r="25">
      <c r="A25" s="7" t="n"/>
      <c r="G25">
        <f>IF(A25="","",TEXT(A25,"yyyymmdd")&amp;"-"&amp;COUNTIF($A$2:A25,A25))</f>
        <v/>
      </c>
    </row>
    <row r="26">
      <c r="A26" s="7" t="n"/>
      <c r="G26">
        <f>IF(A26="","",TEXT(A26,"yyyymmdd")&amp;"-"&amp;COUNTIF($A$2:A26,A26))</f>
        <v/>
      </c>
    </row>
    <row r="27">
      <c r="A27" s="7" t="n"/>
      <c r="G27">
        <f>IF(A27="","",TEXT(A27,"yyyymmdd")&amp;"-"&amp;COUNTIF($A$2:A27,A27))</f>
        <v/>
      </c>
    </row>
    <row r="28">
      <c r="A28" s="7" t="n"/>
      <c r="G28">
        <f>IF(A28="","",TEXT(A28,"yyyymmdd")&amp;"-"&amp;COUNTIF($A$2:A28,A28))</f>
        <v/>
      </c>
    </row>
    <row r="29">
      <c r="A29" s="7" t="n"/>
      <c r="G29">
        <f>IF(A29="","",TEXT(A29,"yyyymmdd")&amp;"-"&amp;COUNTIF($A$2:A29,A29))</f>
        <v/>
      </c>
    </row>
    <row r="30">
      <c r="A30" s="7" t="n"/>
      <c r="G30">
        <f>IF(A30="","",TEXT(A30,"yyyymmdd")&amp;"-"&amp;COUNTIF($A$2:A30,A30))</f>
        <v/>
      </c>
    </row>
    <row r="31">
      <c r="A31" s="7" t="n"/>
      <c r="G31">
        <f>IF(A31="","",TEXT(A31,"yyyymmdd")&amp;"-"&amp;COUNTIF($A$2:A31,A31))</f>
        <v/>
      </c>
    </row>
    <row r="32">
      <c r="A32" s="7" t="n"/>
      <c r="G32">
        <f>IF(A32="","",TEXT(A32,"yyyymmdd")&amp;"-"&amp;COUNTIF($A$2:A32,A32))</f>
        <v/>
      </c>
    </row>
    <row r="33">
      <c r="A33" s="7" t="n"/>
      <c r="G33">
        <f>IF(A33="","",TEXT(A33,"yyyymmdd")&amp;"-"&amp;COUNTIF($A$2:A33,A33))</f>
        <v/>
      </c>
    </row>
    <row r="34">
      <c r="A34" s="7" t="n"/>
      <c r="G34">
        <f>IF(A34="","",TEXT(A34,"yyyymmdd")&amp;"-"&amp;COUNTIF($A$2:A34,A34))</f>
        <v/>
      </c>
    </row>
    <row r="35">
      <c r="A35" s="7" t="n"/>
      <c r="G35">
        <f>IF(A35="","",TEXT(A35,"yyyymmdd")&amp;"-"&amp;COUNTIF($A$2:A35,A35))</f>
        <v/>
      </c>
    </row>
    <row r="36">
      <c r="A36" s="7" t="n"/>
      <c r="G36">
        <f>IF(A36="","",TEXT(A36,"yyyymmdd")&amp;"-"&amp;COUNTIF($A$2:A36,A36))</f>
        <v/>
      </c>
    </row>
    <row r="37">
      <c r="A37" s="7" t="n"/>
      <c r="G37">
        <f>IF(A37="","",TEXT(A37,"yyyymmdd")&amp;"-"&amp;COUNTIF($A$2:A37,A37))</f>
        <v/>
      </c>
    </row>
    <row r="38">
      <c r="A38" s="7" t="n"/>
      <c r="G38">
        <f>IF(A38="","",TEXT(A38,"yyyymmdd")&amp;"-"&amp;COUNTIF($A$2:A38,A38))</f>
        <v/>
      </c>
    </row>
    <row r="39">
      <c r="A39" s="7" t="n"/>
      <c r="G39">
        <f>IF(A39="","",TEXT(A39,"yyyymmdd")&amp;"-"&amp;COUNTIF($A$2:A39,A39))</f>
        <v/>
      </c>
    </row>
    <row r="40">
      <c r="A40" s="7" t="n"/>
      <c r="G40">
        <f>IF(A40="","",TEXT(A40,"yyyymmdd")&amp;"-"&amp;COUNTIF($A$2:A40,A40))</f>
        <v/>
      </c>
    </row>
    <row r="41">
      <c r="A41" s="7" t="n"/>
      <c r="G41">
        <f>IF(A41="","",TEXT(A41,"yyyymmdd")&amp;"-"&amp;COUNTIF($A$2:A41,A41))</f>
        <v/>
      </c>
    </row>
    <row r="42">
      <c r="A42" s="7" t="n"/>
      <c r="G42">
        <f>IF(A42="","",TEXT(A42,"yyyymmdd")&amp;"-"&amp;COUNTIF($A$2:A42,A42))</f>
        <v/>
      </c>
    </row>
    <row r="43">
      <c r="A43" s="7" t="n"/>
      <c r="G43">
        <f>IF(A43="","",TEXT(A43,"yyyymmdd")&amp;"-"&amp;COUNTIF($A$2:A43,A43))</f>
        <v/>
      </c>
    </row>
    <row r="44">
      <c r="A44" s="7" t="n"/>
      <c r="G44">
        <f>IF(A44="","",TEXT(A44,"yyyymmdd")&amp;"-"&amp;COUNTIF($A$2:A44,A44))</f>
        <v/>
      </c>
    </row>
    <row r="45">
      <c r="A45" s="7" t="n"/>
      <c r="G45">
        <f>IF(A45="","",TEXT(A45,"yyyymmdd")&amp;"-"&amp;COUNTIF($A$2:A45,A45))</f>
        <v/>
      </c>
    </row>
    <row r="46">
      <c r="A46" s="7" t="n"/>
      <c r="G46">
        <f>IF(A46="","",TEXT(A46,"yyyymmdd")&amp;"-"&amp;COUNTIF($A$2:A46,A46))</f>
        <v/>
      </c>
    </row>
    <row r="47">
      <c r="A47" s="7" t="n"/>
      <c r="G47">
        <f>IF(A47="","",TEXT(A47,"yyyymmdd")&amp;"-"&amp;COUNTIF($A$2:A47,A47))</f>
        <v/>
      </c>
    </row>
    <row r="48">
      <c r="A48" s="7" t="n"/>
      <c r="G48">
        <f>IF(A48="","",TEXT(A48,"yyyymmdd")&amp;"-"&amp;COUNTIF($A$2:A48,A48))</f>
        <v/>
      </c>
    </row>
    <row r="49">
      <c r="A49" s="7" t="n"/>
      <c r="G49">
        <f>IF(A49="","",TEXT(A49,"yyyymmdd")&amp;"-"&amp;COUNTIF($A$2:A49,A49))</f>
        <v/>
      </c>
    </row>
    <row r="50">
      <c r="A50" s="7" t="n"/>
      <c r="G50">
        <f>IF(A50="","",TEXT(A50,"yyyymmdd")&amp;"-"&amp;COUNTIF($A$2:A50,A50))</f>
        <v/>
      </c>
    </row>
    <row r="51">
      <c r="A51" s="7" t="n"/>
      <c r="G51">
        <f>IF(A51="","",TEXT(A51,"yyyymmdd")&amp;"-"&amp;COUNTIF($A$2:A51,A51))</f>
        <v/>
      </c>
    </row>
    <row r="52">
      <c r="A52" s="7" t="n"/>
      <c r="G52">
        <f>IF(A52="","",TEXT(A52,"yyyymmdd")&amp;"-"&amp;COUNTIF($A$2:A52,A52))</f>
        <v/>
      </c>
    </row>
    <row r="53">
      <c r="A53" s="7" t="n"/>
      <c r="G53">
        <f>IF(A53="","",TEXT(A53,"yyyymmdd")&amp;"-"&amp;COUNTIF($A$2:A53,A53))</f>
        <v/>
      </c>
    </row>
    <row r="54">
      <c r="A54" s="7" t="n"/>
      <c r="G54">
        <f>IF(A54="","",TEXT(A54,"yyyymmdd")&amp;"-"&amp;COUNTIF($A$2:A54,A54))</f>
        <v/>
      </c>
    </row>
    <row r="55">
      <c r="A55" s="7" t="n"/>
      <c r="G55">
        <f>IF(A55="","",TEXT(A55,"yyyymmdd")&amp;"-"&amp;COUNTIF($A$2:A55,A55))</f>
        <v/>
      </c>
    </row>
    <row r="56">
      <c r="A56" s="7" t="n"/>
      <c r="G56">
        <f>IF(A56="","",TEXT(A56,"yyyymmdd")&amp;"-"&amp;COUNTIF($A$2:A56,A56))</f>
        <v/>
      </c>
    </row>
    <row r="57">
      <c r="A57" s="7" t="n"/>
      <c r="G57">
        <f>IF(A57="","",TEXT(A57,"yyyymmdd")&amp;"-"&amp;COUNTIF($A$2:A57,A57))</f>
        <v/>
      </c>
    </row>
    <row r="58">
      <c r="A58" s="7" t="n"/>
      <c r="G58">
        <f>IF(A58="","",TEXT(A58,"yyyymmdd")&amp;"-"&amp;COUNTIF($A$2:A58,A58))</f>
        <v/>
      </c>
    </row>
    <row r="59">
      <c r="A59" s="7" t="n"/>
      <c r="G59">
        <f>IF(A59="","",TEXT(A59,"yyyymmdd")&amp;"-"&amp;COUNTIF($A$2:A59,A59))</f>
        <v/>
      </c>
    </row>
    <row r="60">
      <c r="A60" s="7" t="n"/>
      <c r="G60">
        <f>IF(A60="","",TEXT(A60,"yyyymmdd")&amp;"-"&amp;COUNTIF($A$2:A60,A60))</f>
        <v/>
      </c>
    </row>
    <row r="61">
      <c r="A61" s="7" t="n"/>
      <c r="G61">
        <f>IF(A61="","",TEXT(A61,"yyyymmdd")&amp;"-"&amp;COUNTIF($A$2:A61,A61))</f>
        <v/>
      </c>
    </row>
    <row r="62">
      <c r="A62" s="7" t="n"/>
      <c r="G62">
        <f>IF(A62="","",TEXT(A62,"yyyymmdd")&amp;"-"&amp;COUNTIF($A$2:A62,A62))</f>
        <v/>
      </c>
    </row>
    <row r="63">
      <c r="A63" s="7" t="n"/>
      <c r="G63">
        <f>IF(A63="","",TEXT(A63,"yyyymmdd")&amp;"-"&amp;COUNTIF($A$2:A63,A63))</f>
        <v/>
      </c>
    </row>
    <row r="64">
      <c r="A64" s="7" t="n"/>
      <c r="G64">
        <f>IF(A64="","",TEXT(A64,"yyyymmdd")&amp;"-"&amp;COUNTIF($A$2:A64,A64))</f>
        <v/>
      </c>
    </row>
    <row r="65">
      <c r="A65" s="7" t="n"/>
      <c r="G65">
        <f>IF(A65="","",TEXT(A65,"yyyymmdd")&amp;"-"&amp;COUNTIF($A$2:A65,A65))</f>
        <v/>
      </c>
    </row>
    <row r="66">
      <c r="A66" s="7" t="n"/>
      <c r="G66">
        <f>IF(A66="","",TEXT(A66,"yyyymmdd")&amp;"-"&amp;COUNTIF($A$2:A66,A66))</f>
        <v/>
      </c>
    </row>
    <row r="67">
      <c r="A67" s="7" t="n"/>
      <c r="G67">
        <f>IF(A67="","",TEXT(A67,"yyyymmdd")&amp;"-"&amp;COUNTIF($A$2:A67,A67))</f>
        <v/>
      </c>
    </row>
    <row r="68">
      <c r="A68" s="7" t="n"/>
      <c r="G68">
        <f>IF(A68="","",TEXT(A68,"yyyymmdd")&amp;"-"&amp;COUNTIF($A$2:A68,A68))</f>
        <v/>
      </c>
    </row>
    <row r="69">
      <c r="A69" s="7" t="n"/>
      <c r="G69">
        <f>IF(A69="","",TEXT(A69,"yyyymmdd")&amp;"-"&amp;COUNTIF($A$2:A69,A69))</f>
        <v/>
      </c>
    </row>
    <row r="70">
      <c r="A70" s="7" t="n"/>
      <c r="G70">
        <f>IF(A70="","",TEXT(A70,"yyyymmdd")&amp;"-"&amp;COUNTIF($A$2:A70,A70))</f>
        <v/>
      </c>
    </row>
    <row r="71">
      <c r="A71" s="7" t="n"/>
      <c r="G71">
        <f>IF(A71="","",TEXT(A71,"yyyymmdd")&amp;"-"&amp;COUNTIF($A$2:A71,A71))</f>
        <v/>
      </c>
    </row>
    <row r="72">
      <c r="A72" s="7" t="n"/>
      <c r="G72">
        <f>IF(A72="","",TEXT(A72,"yyyymmdd")&amp;"-"&amp;COUNTIF($A$2:A72,A72))</f>
        <v/>
      </c>
    </row>
    <row r="73">
      <c r="A73" s="7" t="n"/>
      <c r="G73">
        <f>IF(A73="","",TEXT(A73,"yyyymmdd")&amp;"-"&amp;COUNTIF($A$2:A73,A73))</f>
        <v/>
      </c>
    </row>
    <row r="74">
      <c r="A74" s="7" t="n"/>
      <c r="G74">
        <f>IF(A74="","",TEXT(A74,"yyyymmdd")&amp;"-"&amp;COUNTIF($A$2:A74,A74))</f>
        <v/>
      </c>
    </row>
    <row r="75">
      <c r="A75" s="7" t="n"/>
      <c r="G75">
        <f>IF(A75="","",TEXT(A75,"yyyymmdd")&amp;"-"&amp;COUNTIF($A$2:A75,A75))</f>
        <v/>
      </c>
    </row>
    <row r="76">
      <c r="A76" s="7" t="n"/>
      <c r="G76">
        <f>IF(A76="","",TEXT(A76,"yyyymmdd")&amp;"-"&amp;COUNTIF($A$2:A76,A76))</f>
        <v/>
      </c>
    </row>
    <row r="77">
      <c r="A77" s="7" t="n"/>
      <c r="G77">
        <f>IF(A77="","",TEXT(A77,"yyyymmdd")&amp;"-"&amp;COUNTIF($A$2:A77,A77))</f>
        <v/>
      </c>
    </row>
    <row r="78">
      <c r="A78" s="7" t="n"/>
      <c r="G78">
        <f>IF(A78="","",TEXT(A78,"yyyymmdd")&amp;"-"&amp;COUNTIF($A$2:A78,A78))</f>
        <v/>
      </c>
    </row>
    <row r="79">
      <c r="A79" s="7" t="n"/>
      <c r="G79">
        <f>IF(A79="","",TEXT(A79,"yyyymmdd")&amp;"-"&amp;COUNTIF($A$2:A79,A79))</f>
        <v/>
      </c>
    </row>
    <row r="80">
      <c r="A80" s="7" t="n"/>
      <c r="G80">
        <f>IF(A80="","",TEXT(A80,"yyyymmdd")&amp;"-"&amp;COUNTIF($A$2:A80,A80))</f>
        <v/>
      </c>
    </row>
    <row r="81">
      <c r="A81" s="7" t="n"/>
      <c r="G81">
        <f>IF(A81="","",TEXT(A81,"yyyymmdd")&amp;"-"&amp;COUNTIF($A$2:A81,A81))</f>
        <v/>
      </c>
    </row>
    <row r="82">
      <c r="A82" s="7" t="n"/>
      <c r="G82">
        <f>IF(A82="","",TEXT(A82,"yyyymmdd")&amp;"-"&amp;COUNTIF($A$2:A82,A82))</f>
        <v/>
      </c>
    </row>
    <row r="83">
      <c r="A83" s="7" t="n"/>
      <c r="G83">
        <f>IF(A83="","",TEXT(A83,"yyyymmdd")&amp;"-"&amp;COUNTIF($A$2:A83,A83))</f>
        <v/>
      </c>
    </row>
    <row r="84">
      <c r="A84" s="7" t="n"/>
      <c r="G84">
        <f>IF(A84="","",TEXT(A84,"yyyymmdd")&amp;"-"&amp;COUNTIF($A$2:A84,A84))</f>
        <v/>
      </c>
    </row>
    <row r="85">
      <c r="A85" s="7" t="n"/>
      <c r="G85">
        <f>IF(A85="","",TEXT(A85,"yyyymmdd")&amp;"-"&amp;COUNTIF($A$2:A85,A85))</f>
        <v/>
      </c>
    </row>
    <row r="86">
      <c r="A86" s="7" t="n"/>
      <c r="G86">
        <f>IF(A86="","",TEXT(A86,"yyyymmdd")&amp;"-"&amp;COUNTIF($A$2:A86,A86))</f>
        <v/>
      </c>
    </row>
    <row r="87">
      <c r="A87" s="7" t="n"/>
      <c r="G87">
        <f>IF(A87="","",TEXT(A87,"yyyymmdd")&amp;"-"&amp;COUNTIF($A$2:A87,A87))</f>
        <v/>
      </c>
    </row>
    <row r="88">
      <c r="A88" s="7" t="n"/>
      <c r="G88">
        <f>IF(A88="","",TEXT(A88,"yyyymmdd")&amp;"-"&amp;COUNTIF($A$2:A88,A88))</f>
        <v/>
      </c>
    </row>
    <row r="89">
      <c r="A89" s="7" t="n"/>
      <c r="G89">
        <f>IF(A89="","",TEXT(A89,"yyyymmdd")&amp;"-"&amp;COUNTIF($A$2:A89,A89))</f>
        <v/>
      </c>
    </row>
    <row r="90">
      <c r="A90" s="7" t="n"/>
      <c r="G90">
        <f>IF(A90="","",TEXT(A90,"yyyymmdd")&amp;"-"&amp;COUNTIF($A$2:A90,A90))</f>
        <v/>
      </c>
    </row>
    <row r="91">
      <c r="A91" s="7" t="n"/>
      <c r="G91">
        <f>IF(A91="","",TEXT(A91,"yyyymmdd")&amp;"-"&amp;COUNTIF($A$2:A91,A91))</f>
        <v/>
      </c>
    </row>
    <row r="92">
      <c r="A92" s="7" t="n"/>
      <c r="G92">
        <f>IF(A92="","",TEXT(A92,"yyyymmdd")&amp;"-"&amp;COUNTIF($A$2:A92,A92))</f>
        <v/>
      </c>
    </row>
    <row r="93">
      <c r="A93" s="7" t="n"/>
      <c r="G93">
        <f>IF(A93="","",TEXT(A93,"yyyymmdd")&amp;"-"&amp;COUNTIF($A$2:A93,A93))</f>
        <v/>
      </c>
    </row>
    <row r="94">
      <c r="A94" s="7" t="n"/>
      <c r="G94">
        <f>IF(A94="","",TEXT(A94,"yyyymmdd")&amp;"-"&amp;COUNTIF($A$2:A94,A94))</f>
        <v/>
      </c>
    </row>
    <row r="95">
      <c r="A95" s="7" t="n"/>
      <c r="G95">
        <f>IF(A95="","",TEXT(A95,"yyyymmdd")&amp;"-"&amp;COUNTIF($A$2:A95,A95))</f>
        <v/>
      </c>
    </row>
    <row r="96">
      <c r="A96" s="7" t="n"/>
      <c r="G96">
        <f>IF(A96="","",TEXT(A96,"yyyymmdd")&amp;"-"&amp;COUNTIF($A$2:A96,A96))</f>
        <v/>
      </c>
    </row>
    <row r="97">
      <c r="A97" s="7" t="n"/>
      <c r="G97">
        <f>IF(A97="","",TEXT(A97,"yyyymmdd")&amp;"-"&amp;COUNTIF($A$2:A97,A97))</f>
        <v/>
      </c>
    </row>
    <row r="98">
      <c r="A98" s="7" t="n"/>
      <c r="G98">
        <f>IF(A98="","",TEXT(A98,"yyyymmdd")&amp;"-"&amp;COUNTIF($A$2:A98,A98))</f>
        <v/>
      </c>
    </row>
    <row r="99">
      <c r="A99" s="7" t="n"/>
      <c r="G99">
        <f>IF(A99="","",TEXT(A99,"yyyymmdd")&amp;"-"&amp;COUNTIF($A$2:A99,A99))</f>
        <v/>
      </c>
    </row>
    <row r="100">
      <c r="A100" s="7" t="n"/>
      <c r="G100">
        <f>IF(A100="","",TEXT(A100,"yyyymmdd")&amp;"-"&amp;COUNTIF($A$2:A100,A100))</f>
        <v/>
      </c>
    </row>
    <row r="101">
      <c r="A101" s="7" t="n"/>
      <c r="G101">
        <f>IF(A101="","",TEXT(A101,"yyyymmdd")&amp;"-"&amp;COUNTIF($A$2:A101,A101))</f>
        <v/>
      </c>
    </row>
  </sheetData>
  <autoFilter ref="A1:F101"/>
  <dataValidations count="2">
    <dataValidation sqref="C2:C101" showDropDown="0" showInputMessage="0" showErrorMessage="0" allowBlank="1" type="list">
      <formula1>=Lists!$C$2:$C$11</formula1>
    </dataValidation>
    <dataValidation sqref="D2:D101" showDropDown="0" showInputMessage="0" showErrorMessage="0" allowBlank="1" type="list">
      <formula1>=Lists!$A$2:$A$9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sheetData>
    <row r="1">
      <c r="A1" t="inlineStr">
        <is>
          <t>Status</t>
        </is>
      </c>
      <c r="C1" t="inlineStr">
        <is>
          <t>Category</t>
        </is>
      </c>
    </row>
    <row r="2">
      <c r="A2" t="inlineStr">
        <is>
          <t>Idea</t>
        </is>
      </c>
      <c r="C2" t="inlineStr">
        <is>
          <t>Blog Post</t>
        </is>
      </c>
    </row>
    <row r="3">
      <c r="A3" t="inlineStr">
        <is>
          <t>Planned</t>
        </is>
      </c>
      <c r="C3" t="inlineStr">
        <is>
          <t>Pillar Page</t>
        </is>
      </c>
    </row>
    <row r="4">
      <c r="A4" t="inlineStr">
        <is>
          <t>Researching</t>
        </is>
      </c>
      <c r="C4" t="inlineStr">
        <is>
          <t>Product Review</t>
        </is>
      </c>
    </row>
    <row r="5">
      <c r="A5" t="inlineStr">
        <is>
          <t>Writing</t>
        </is>
      </c>
      <c r="C5" t="inlineStr">
        <is>
          <t>How-To</t>
        </is>
      </c>
    </row>
    <row r="6">
      <c r="A6" t="inlineStr">
        <is>
          <t>Editing</t>
        </is>
      </c>
      <c r="C6" t="inlineStr">
        <is>
          <t>SEO</t>
        </is>
      </c>
    </row>
    <row r="7">
      <c r="A7" t="inlineStr">
        <is>
          <t>Scheduled</t>
        </is>
      </c>
      <c r="C7" t="inlineStr">
        <is>
          <t>Social Media</t>
        </is>
      </c>
    </row>
    <row r="8">
      <c r="A8" t="inlineStr">
        <is>
          <t>Published</t>
        </is>
      </c>
      <c r="C8" t="inlineStr">
        <is>
          <t>Email</t>
        </is>
      </c>
    </row>
    <row r="9">
      <c r="A9" t="inlineStr">
        <is>
          <t>Update Needed</t>
        </is>
      </c>
      <c r="C9" t="inlineStr">
        <is>
          <t>Video</t>
        </is>
      </c>
    </row>
    <row r="10">
      <c r="C10" t="inlineStr">
        <is>
          <t>Content Update</t>
        </is>
      </c>
    </row>
    <row r="11">
      <c r="C11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2026-08-10T05:11:52Z</dcterms:created>
  <dcterms:modified xmlns:dcterms="http://purl.org/dc/terms/" xmlns:xsi="http://www.w3.org/2001/XMLSchema-instance" xsi:type="dcterms:W3CDTF">2026-08-10T05:11:52Z</dcterms:modified>
</cp:coreProperties>
</file>